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35" windowHeight="80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76" i="1" l="1"/>
  <c r="C71" i="1"/>
  <c r="C66" i="1"/>
  <c r="C61" i="1"/>
  <c r="C47" i="1"/>
  <c r="C33" i="1"/>
  <c r="C20" i="1"/>
  <c r="C17" i="1"/>
  <c r="C12" i="1"/>
  <c r="C7" i="1"/>
  <c r="C37" i="1"/>
  <c r="C45" i="1" l="1"/>
  <c r="C43" i="1"/>
  <c r="C41" i="1"/>
  <c r="C39" i="1"/>
</calcChain>
</file>

<file path=xl/sharedStrings.xml><?xml version="1.0" encoding="utf-8"?>
<sst xmlns="http://schemas.openxmlformats.org/spreadsheetml/2006/main" count="132" uniqueCount="122">
  <si>
    <t>Наименование главного администратора дохода, показателя</t>
  </si>
  <si>
    <t xml:space="preserve">Код  </t>
  </si>
  <si>
    <t>Кассовое исполнение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</si>
  <si>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</si>
  <si>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</si>
  <si>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141 116 28000 01 0000 140</t>
  </si>
  <si>
    <t>182 101 02010 01 1000 110</t>
  </si>
  <si>
    <t>Единый налог  на вмененный доход  для отдельных видов деятельности</t>
  </si>
  <si>
    <t>182 105 02010 02 0000 110</t>
  </si>
  <si>
    <t>Единый сельскохозяйственный налог</t>
  </si>
  <si>
    <t>182 105 03010 01 0000 110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</si>
  <si>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</si>
  <si>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182 108 03010 01 0000 110</t>
  </si>
  <si>
    <t>182 116 03010 01 0000 140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</si>
  <si>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</si>
  <si>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182 116 03030 01 0000 140</t>
  </si>
  <si>
    <t>Администрация муниципального образования «Монастырщинский район» Смоленской области</t>
  </si>
  <si>
    <t>Прочие субсидии бюджетам муниципальных районов</t>
  </si>
  <si>
    <t>Финансовое управление администрации муниципального образования «Монастырщинский район» Смоленской области</t>
  </si>
  <si>
    <t>Субвенции  бюджетам муниципальных районов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</si>
  <si>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</si>
  <si>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 бюджетам муниципальных районов  на выполнение передаваемых полномочий субъектов Российской Федерации</t>
  </si>
  <si>
    <t>(рублей)</t>
  </si>
  <si>
    <t>048 112 01020  01 0000 120</t>
  </si>
  <si>
    <t>048 112 01030  01 0000 120</t>
  </si>
  <si>
    <t>048 112 01040  01 0000 120</t>
  </si>
  <si>
    <t>Плата за выбросы загрязняющих веществ в атмосферный  воздух стационарными объектами</t>
  </si>
  <si>
    <t>Плата за выбросы загрязняющих веществ в атмосферный 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</si>
  <si>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</si>
  <si>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</si>
  <si>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182 101 02020 01  0000 110</t>
  </si>
  <si>
    <t>182 101 02030 01 0000 110</t>
  </si>
  <si>
    <t>831 116 90050 05 0000 140</t>
  </si>
  <si>
    <t>048 112 01010  01 0000 120</t>
  </si>
  <si>
    <t>182 101 02040 01 2000 110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</si>
  <si>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</si>
  <si>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415 116 90050 05 0000 140</t>
  </si>
  <si>
    <t>Департамент государственного строительного и технического надзора Смоленской области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</si>
  <si>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</si>
  <si>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902 111 05035 05 0000 120</t>
  </si>
  <si>
    <t>188 116 08010 01 0000 140</t>
  </si>
  <si>
    <t>819 116 90050 05 0000 140</t>
  </si>
  <si>
    <t>Главное управление ветеринарии Смоленской области</t>
  </si>
  <si>
    <t>902 116 90050 05 0000 140</t>
  </si>
  <si>
    <t>188 116 90050 05 0000 140</t>
  </si>
  <si>
    <t>902 111 05013 13 0000 120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</si>
  <si>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</si>
  <si>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</si>
  <si>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902 111 05013 05 0000 120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</si>
  <si>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</t>
  </si>
  <si>
    <t>Субвенции бюджетам  муниципальных районов на выполнение передаваемых полномочий субъектов Российской Федерации</t>
  </si>
  <si>
    <t>Итого:</t>
  </si>
  <si>
    <t>901 202 40014 05 0000151</t>
  </si>
  <si>
    <t>Отдел образования Администрации муниципального образования «Монастырщинский район» Смоленской области</t>
  </si>
  <si>
    <t>902 113 02995 05 0000 130</t>
  </si>
  <si>
    <t>Прочие доходы от компенсации затрат бюджетов муниципальных районов</t>
  </si>
  <si>
    <t>Субсидии бюджетам муниципальных районов  на реализацию мероприятий по обеспечению жильем молодых семей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</si>
  <si>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</si>
  <si>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Дотации бюджетам муниципальных районов на поддержку мер по обеспечению сбалансированности бюджетов</t>
  </si>
  <si>
    <t>100 103 02223 01 0000 110</t>
  </si>
  <si>
    <t>100 103 02224 01 0000 110</t>
  </si>
  <si>
    <t>100 103 02225 01 0000 110</t>
  </si>
  <si>
    <t>100 103 02226 01 0000 110</t>
  </si>
  <si>
    <t>Федеральная служба по надзору в сфере природопользования (Управление Федеральной службы по надзору в сфере природопользования (Росприроднадзора) по Смоленской области)</t>
  </si>
  <si>
    <t>048</t>
  </si>
  <si>
    <t>Федеральное казначейство (Управление Федерального казначейства по Смоленской области)</t>
  </si>
  <si>
    <t>Федеральная служба по надзору в сфере защиты прав потребителей и благополучия человека (Управление Роспотребнадзора по Смоленской области)</t>
  </si>
  <si>
    <t>Федеральная налоговая служба (Управление Федеральной налоговой службы по Смоленской области)</t>
  </si>
  <si>
    <t>Министерство внутренних дел Российской Федерации (Управление Министерства внутренних дел Российской Федерации по Смоленской области)</t>
  </si>
  <si>
    <t>Генеральная прокуратура Российской Федерации (Прокуратура Смоленской области)</t>
  </si>
  <si>
    <t xml:space="preserve">Монастырщинский районный Совет депутатов </t>
  </si>
  <si>
    <t>902 114 06013 13 0000 430</t>
  </si>
  <si>
    <t>902 114 06013 05 0000 430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</si>
  <si>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</si>
  <si>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</si>
  <si>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</si>
  <si>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</si>
  <si>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</si>
  <si>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</si>
  <si>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</si>
  <si>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права продажи на заключение договоров аренды указанных земельных участков</t>
  </si>
  <si>
    <t>Дотации бюджетам муниципальных районов на выравнивание  бюджетной  обеспеченности</t>
  </si>
  <si>
    <t>Субсидия бюджетам муниципальных районов на поддержку отрасли культуры</t>
  </si>
  <si>
    <t>Субвенции бюджетам муниципальных районов на государственную регистрацию актов гражданского состояния</t>
  </si>
  <si>
    <t xml:space="preserve">Приложение 1
к решению Монастырщинского
районного Совета депутатов                   
«Об исполнении бюджета муниципального                   образования «Монастырщинский район»
Смоленской области за 2019 год»
</t>
  </si>
  <si>
    <t>141 116 08010 01 0000 140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</si>
  <si>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продукции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</si>
  <si>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</si>
  <si>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</si>
  <si>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</si>
  <si>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182 101 02050 01 0000 110</t>
  </si>
  <si>
    <t>Единый налог  на вмененный доход  для отдельных видов деятельности (за налоговые периоды, истекшие до 1 января 2011 года)</t>
  </si>
  <si>
    <t>182 105 02020 02 0000 110</t>
  </si>
  <si>
    <t>182 105 04020 02 0000 110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</si>
  <si>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</si>
  <si>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188 116 43000 01 0000140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</si>
  <si>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</si>
  <si>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321 116 43000 01 0000 140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</si>
  <si>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</si>
  <si>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902 114 02052 05 0000 410</t>
  </si>
  <si>
    <t>902 202 25497 05 0000 150</t>
  </si>
  <si>
    <t>902 202 29999 05 0000 150</t>
  </si>
  <si>
    <t>902 202 30024 05 0000 150</t>
  </si>
  <si>
    <t>902 202 35082 05 0000 150</t>
  </si>
  <si>
    <t>902 202 35930 05 0000 150</t>
  </si>
  <si>
    <t>903 202 15001 05 0000 150</t>
  </si>
  <si>
    <t>903 202 15002 05 0000 150</t>
  </si>
  <si>
    <t>903 202 29999 05 0000 150</t>
  </si>
  <si>
    <t>903 202 30024 05 0000 150</t>
  </si>
  <si>
    <t>Субсидии бюджетам муниципальных районов на создание в общественных организациях, расположенных в сельской местности, условий для занятий физической культурой и спортом</t>
  </si>
  <si>
    <t>906 202 25097 05 0000 150</t>
  </si>
  <si>
    <t>906 113 02995 05 0000130</t>
  </si>
  <si>
    <t>906 202 29999 05 0000 150</t>
  </si>
  <si>
    <t>907 113 02995 05 0000130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</si>
  <si>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</si>
  <si>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907 202 25467 05 0000 150</t>
  </si>
  <si>
    <t>906 202 30024 05 0000 150</t>
  </si>
  <si>
    <t>907 202 29999 05 0000 150</t>
  </si>
  <si>
    <t>907 202 25519 05 0000 150</t>
  </si>
  <si>
    <t>Федеральная служба государственной регистрации, кадастра и картографии (Управление Федеральной службы государственной регистрации, кадастра и картографии по Смоленской области)</t>
  </si>
  <si>
    <t>Отдел культуры и спорта Администрации муниципального образования «Монастырщинский район»  Смоленской области</t>
  </si>
  <si>
    <t>Доходы бюджета муниципального образования «Монастырщинский район» Смоленской области за 2019 год по кодам классификации доходов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</si>
</sst>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49" fontId="2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vertical="top"/>
    </xf>
    <xf numFmtId="0" fontId="4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tabSelected="1" view="pageLayout" topLeftCell="A26" zoomScaleNormal="100" workbookViewId="0">
      <selection activeCell="A17" sqref="A17"/>
    </sheetView>
  </sheetViews>
  <sheetFormatPr defaultRowHeight="15" x14ac:dyDescent="0.25"/>
  <cols>
    <col min="1" max="1" width="54.5703125" customWidth="1"/>
    <col min="2" max="2" width="26.85546875" customWidth="1"/>
    <col min="3" max="3" width="17.85546875" customWidth="1"/>
  </cols>
  <sheetData>
    <row r="1" spans="1:3" ht="124.5" customHeight="1" x14ac:dyDescent="0.25">
      <c r="B1" s="16" t="s">
        <v>84</v>
      </c>
      <c r="C1" s="16"/>
    </row>
    <row r="3" spans="1:3" ht="57" customHeight="1" x14ac:dyDescent="0.3">
      <c r="A3" s="17" t="s">
        <v>121</v>
      </c>
      <c r="B3" s="17"/>
      <c r="C3" s="17"/>
    </row>
    <row r="4" spans="1:3" ht="15.75" x14ac:dyDescent="0.25">
      <c r="C4" s="5" t="s">
        <v>22</v>
      </c>
    </row>
    <row r="5" spans="1:3" x14ac:dyDescent="0.25">
      <c r="A5" s="13" t="s">
        <v>0</v>
      </c>
      <c r="B5" s="13" t="s">
        <v>1</v>
      </c>
      <c r="C5" s="14" t="s">
        <v>2</v>
      </c>
    </row>
    <row r="6" spans="1:3" x14ac:dyDescent="0.25">
      <c r="A6" s="13"/>
      <c r="B6" s="13"/>
      <c r="C6" s="15"/>
    </row>
    <row r="7" spans="1:3" ht="63" x14ac:dyDescent="0.25">
      <c r="A7" s="6" t="s">
        <v>63</v>
      </c>
      <c r="B7" s="10" t="s">
        <v>64</v>
      </c>
      <c r="C7" s="2">
        <f>C8+C9+C10+C11</f>
        <v>8845.69</v>
      </c>
    </row>
    <row r="8" spans="1:3" ht="31.5" x14ac:dyDescent="0.25">
      <c r="A8" s="7" t="s">
        <v>26</v>
      </c>
      <c r="B8" s="3" t="s">
        <v>33</v>
      </c>
      <c r="C8" s="4">
        <v>1409.95</v>
      </c>
    </row>
    <row r="9" spans="1:3" ht="31.5" x14ac:dyDescent="0.25">
      <c r="A9" s="7" t="s">
        <v>27</v>
      </c>
      <c r="B9" s="3" t="s">
        <v>23</v>
      </c>
      <c r="C9" s="4">
        <v>0</v>
      </c>
    </row>
    <row r="10" spans="1:3" ht="31.5" x14ac:dyDescent="0.25">
      <c r="A10" s="7" t="s">
        <v>28</v>
      </c>
      <c r="B10" s="3" t="s">
        <v>24</v>
      </c>
      <c r="C10" s="4">
        <v>0</v>
      </c>
    </row>
    <row r="11" spans="1:3" ht="31.5" x14ac:dyDescent="0.25">
      <c r="A11" s="7" t="s">
        <v>29</v>
      </c>
      <c r="B11" s="3" t="s">
        <v>25</v>
      </c>
      <c r="C11" s="4">
        <v>7435.74</v>
      </c>
    </row>
    <row r="12" spans="1:3" ht="47.25" x14ac:dyDescent="0.25">
      <c r="A12" s="6" t="s">
        <v>65</v>
      </c>
      <c r="B12" s="1">
        <v>100</v>
      </c>
      <c r="C12" s="2">
        <f>C13+C14+C15+C16</f>
        <v>17442657.099999998</v>
      </c>
    </row>
    <row r="13" spans="1:3" ht="94.5" x14ac:dyDescent="0.25">
      <c r="A13" s="7" t="s">
        <v>73</v>
      </c>
      <c r="B13" s="3" t="s">
        <v>59</v>
      </c>
      <c r="C13" s="4">
        <v>7939603.7300000004</v>
      </c>
    </row>
    <row r="14" spans="1:3" ht="110.25" x14ac:dyDescent="0.25">
      <c r="A14" s="7" t="s">
        <v>76</v>
      </c>
      <c r="B14" s="3" t="s">
        <v>60</v>
      </c>
      <c r="C14" s="4">
        <v>58358.17</v>
      </c>
    </row>
    <row r="15" spans="1:3" ht="94.5" x14ac:dyDescent="0.25">
      <c r="A15" s="7" t="s">
        <v>74</v>
      </c>
      <c r="B15" s="3" t="s">
        <v>61</v>
      </c>
      <c r="C15" s="4">
        <v>10607337.57</v>
      </c>
    </row>
    <row r="16" spans="1:3" ht="94.5" x14ac:dyDescent="0.25">
      <c r="A16" s="7" t="s">
        <v>75</v>
      </c>
      <c r="B16" s="3" t="s">
        <v>62</v>
      </c>
      <c r="C16" s="4">
        <v>-1162642.3700000001</v>
      </c>
    </row>
    <row r="17" spans="1:3" ht="63" x14ac:dyDescent="0.25">
      <c r="A17" s="6" t="s">
        <v>66</v>
      </c>
      <c r="B17" s="1">
        <v>141</v>
      </c>
      <c r="C17" s="2">
        <f>C18+C19</f>
        <v>11000</v>
      </c>
    </row>
    <row r="18" spans="1:3" ht="78.75" x14ac:dyDescent="0.25">
      <c r="A18" s="7" t="s">
        <v>86</v>
      </c>
      <c r="B18" s="3" t="s">
        <v>85</v>
      </c>
      <c r="C18" s="4">
        <v>4000</v>
      </c>
    </row>
    <row r="19" spans="1:3" ht="63" x14ac:dyDescent="0.25">
      <c r="A19" s="7" t="s">
        <v>4</v>
      </c>
      <c r="B19" s="3" t="s">
        <v>5</v>
      </c>
      <c r="C19" s="4">
        <v>7000</v>
      </c>
    </row>
    <row r="20" spans="1:3" ht="47.25" x14ac:dyDescent="0.25">
      <c r="A20" s="6" t="s">
        <v>67</v>
      </c>
      <c r="B20" s="1">
        <v>182</v>
      </c>
      <c r="C20" s="2">
        <f>SUM(C21:C32)</f>
        <v>23025796.300000001</v>
      </c>
    </row>
    <row r="21" spans="1:3" ht="94.5" x14ac:dyDescent="0.25">
      <c r="A21" s="7" t="s">
        <v>87</v>
      </c>
      <c r="B21" s="3" t="s">
        <v>6</v>
      </c>
      <c r="C21" s="4">
        <v>18407610.25</v>
      </c>
    </row>
    <row r="22" spans="1:3" ht="141.75" x14ac:dyDescent="0.25">
      <c r="A22" s="7" t="s">
        <v>77</v>
      </c>
      <c r="B22" s="3" t="s">
        <v>30</v>
      </c>
      <c r="C22" s="4">
        <v>62333.97</v>
      </c>
    </row>
    <row r="23" spans="1:3" ht="63" x14ac:dyDescent="0.25">
      <c r="A23" s="7" t="s">
        <v>78</v>
      </c>
      <c r="B23" s="3" t="s">
        <v>31</v>
      </c>
      <c r="C23" s="4">
        <v>42225.31</v>
      </c>
    </row>
    <row r="24" spans="1:3" ht="110.25" x14ac:dyDescent="0.25">
      <c r="A24" s="7" t="s">
        <v>88</v>
      </c>
      <c r="B24" s="3" t="s">
        <v>34</v>
      </c>
      <c r="C24" s="4">
        <v>27189.45</v>
      </c>
    </row>
    <row r="25" spans="1:3" ht="63" x14ac:dyDescent="0.25">
      <c r="A25" s="7" t="s">
        <v>89</v>
      </c>
      <c r="B25" s="3" t="s">
        <v>90</v>
      </c>
      <c r="C25" s="4">
        <v>2.82</v>
      </c>
    </row>
    <row r="26" spans="1:3" ht="31.5" x14ac:dyDescent="0.25">
      <c r="A26" s="7" t="s">
        <v>7</v>
      </c>
      <c r="B26" s="3" t="s">
        <v>8</v>
      </c>
      <c r="C26" s="4">
        <v>2187979.6</v>
      </c>
    </row>
    <row r="27" spans="1:3" ht="47.25" x14ac:dyDescent="0.25">
      <c r="A27" s="7" t="s">
        <v>91</v>
      </c>
      <c r="B27" s="3" t="s">
        <v>92</v>
      </c>
      <c r="C27" s="4">
        <v>-2850.31</v>
      </c>
    </row>
    <row r="28" spans="1:3" ht="15.75" x14ac:dyDescent="0.25">
      <c r="A28" s="7" t="s">
        <v>9</v>
      </c>
      <c r="B28" s="3" t="s">
        <v>10</v>
      </c>
      <c r="C28" s="4">
        <v>1166757.28</v>
      </c>
    </row>
    <row r="29" spans="1:3" ht="47.25" x14ac:dyDescent="0.25">
      <c r="A29" s="7" t="s">
        <v>35</v>
      </c>
      <c r="B29" s="3" t="s">
        <v>93</v>
      </c>
      <c r="C29" s="4">
        <v>338327.37</v>
      </c>
    </row>
    <row r="30" spans="1:3" ht="63" x14ac:dyDescent="0.25">
      <c r="A30" s="7" t="s">
        <v>11</v>
      </c>
      <c r="B30" s="3" t="s">
        <v>12</v>
      </c>
      <c r="C30" s="4">
        <v>789096.29</v>
      </c>
    </row>
    <row r="31" spans="1:3" ht="94.5" x14ac:dyDescent="0.25">
      <c r="A31" s="7" t="s">
        <v>94</v>
      </c>
      <c r="B31" s="3" t="s">
        <v>13</v>
      </c>
      <c r="C31" s="4">
        <v>4724.2700000000004</v>
      </c>
    </row>
    <row r="32" spans="1:3" ht="78.75" x14ac:dyDescent="0.25">
      <c r="A32" s="7" t="s">
        <v>14</v>
      </c>
      <c r="B32" s="3" t="s">
        <v>15</v>
      </c>
      <c r="C32" s="4">
        <v>2400</v>
      </c>
    </row>
    <row r="33" spans="1:3" ht="63" x14ac:dyDescent="0.25">
      <c r="A33" s="6" t="s">
        <v>68</v>
      </c>
      <c r="B33" s="1">
        <v>188</v>
      </c>
      <c r="C33" s="2">
        <f>C34+C36+C35</f>
        <v>61844.09</v>
      </c>
    </row>
    <row r="34" spans="1:3" ht="78.75" x14ac:dyDescent="0.25">
      <c r="A34" s="7" t="s">
        <v>79</v>
      </c>
      <c r="B34" s="3" t="s">
        <v>40</v>
      </c>
      <c r="C34" s="4">
        <v>1500</v>
      </c>
    </row>
    <row r="35" spans="1:3" ht="78.75" x14ac:dyDescent="0.25">
      <c r="A35" s="7" t="s">
        <v>96</v>
      </c>
      <c r="B35" s="11" t="s">
        <v>95</v>
      </c>
      <c r="C35" s="4">
        <v>4000</v>
      </c>
    </row>
    <row r="36" spans="1:3" ht="48" thickBot="1" x14ac:dyDescent="0.3">
      <c r="A36" s="7" t="s">
        <v>3</v>
      </c>
      <c r="B36" s="3" t="s">
        <v>44</v>
      </c>
      <c r="C36" s="4">
        <v>56344.09</v>
      </c>
    </row>
    <row r="37" spans="1:3" ht="79.5" thickBot="1" x14ac:dyDescent="0.3">
      <c r="A37" s="12" t="s">
        <v>119</v>
      </c>
      <c r="B37" s="1">
        <v>321</v>
      </c>
      <c r="C37" s="2">
        <f>C38</f>
        <v>10000</v>
      </c>
    </row>
    <row r="38" spans="1:3" ht="78.75" x14ac:dyDescent="0.25">
      <c r="A38" s="7" t="s">
        <v>96</v>
      </c>
      <c r="B38" s="3" t="s">
        <v>97</v>
      </c>
      <c r="C38" s="4">
        <v>10000</v>
      </c>
    </row>
    <row r="39" spans="1:3" ht="31.5" x14ac:dyDescent="0.25">
      <c r="A39" s="6" t="s">
        <v>69</v>
      </c>
      <c r="B39" s="1">
        <v>415</v>
      </c>
      <c r="C39" s="2">
        <f>C40</f>
        <v>13000</v>
      </c>
    </row>
    <row r="40" spans="1:3" ht="47.25" x14ac:dyDescent="0.25">
      <c r="A40" s="7" t="s">
        <v>3</v>
      </c>
      <c r="B40" s="3" t="s">
        <v>36</v>
      </c>
      <c r="C40" s="4">
        <v>13000</v>
      </c>
    </row>
    <row r="41" spans="1:3" ht="31.5" x14ac:dyDescent="0.25">
      <c r="A41" s="6" t="s">
        <v>42</v>
      </c>
      <c r="B41" s="1">
        <v>819</v>
      </c>
      <c r="C41" s="2">
        <f>C42</f>
        <v>6500</v>
      </c>
    </row>
    <row r="42" spans="1:3" ht="47.25" x14ac:dyDescent="0.25">
      <c r="A42" s="7" t="s">
        <v>3</v>
      </c>
      <c r="B42" s="3" t="s">
        <v>41</v>
      </c>
      <c r="C42" s="4">
        <v>6500</v>
      </c>
    </row>
    <row r="43" spans="1:3" ht="31.5" x14ac:dyDescent="0.25">
      <c r="A43" s="6" t="s">
        <v>37</v>
      </c>
      <c r="B43" s="1">
        <v>831</v>
      </c>
      <c r="C43" s="2">
        <f>C44</f>
        <v>23800</v>
      </c>
    </row>
    <row r="44" spans="1:3" ht="47.25" x14ac:dyDescent="0.25">
      <c r="A44" s="7" t="s">
        <v>3</v>
      </c>
      <c r="B44" s="3" t="s">
        <v>32</v>
      </c>
      <c r="C44" s="4">
        <v>23800</v>
      </c>
    </row>
    <row r="45" spans="1:3" ht="15.75" x14ac:dyDescent="0.25">
      <c r="A45" s="6" t="s">
        <v>70</v>
      </c>
      <c r="B45" s="1">
        <v>901</v>
      </c>
      <c r="C45" s="2">
        <f>C46</f>
        <v>131300</v>
      </c>
    </row>
    <row r="46" spans="1:3" ht="78.75" x14ac:dyDescent="0.25">
      <c r="A46" s="7" t="s">
        <v>38</v>
      </c>
      <c r="B46" s="3" t="s">
        <v>52</v>
      </c>
      <c r="C46" s="4">
        <v>131300</v>
      </c>
    </row>
    <row r="47" spans="1:3" ht="31.5" x14ac:dyDescent="0.25">
      <c r="A47" s="6" t="s">
        <v>16</v>
      </c>
      <c r="B47" s="1">
        <v>902</v>
      </c>
      <c r="C47" s="2">
        <f>SUM(C48:C60)</f>
        <v>12529781.529999999</v>
      </c>
    </row>
    <row r="48" spans="1:3" ht="110.25" x14ac:dyDescent="0.25">
      <c r="A48" s="7" t="s">
        <v>80</v>
      </c>
      <c r="B48" s="3" t="s">
        <v>48</v>
      </c>
      <c r="C48" s="4">
        <v>750109.73</v>
      </c>
    </row>
    <row r="49" spans="1:3" ht="94.5" x14ac:dyDescent="0.25">
      <c r="A49" s="7" t="s">
        <v>46</v>
      </c>
      <c r="B49" s="3" t="s">
        <v>45</v>
      </c>
      <c r="C49" s="4">
        <v>438045.15</v>
      </c>
    </row>
    <row r="50" spans="1:3" ht="94.5" x14ac:dyDescent="0.25">
      <c r="A50" s="7" t="s">
        <v>20</v>
      </c>
      <c r="B50" s="3" t="s">
        <v>39</v>
      </c>
      <c r="C50" s="4">
        <v>389838.58</v>
      </c>
    </row>
    <row r="51" spans="1:3" ht="31.5" x14ac:dyDescent="0.25">
      <c r="A51" s="7" t="s">
        <v>55</v>
      </c>
      <c r="B51" s="3" t="s">
        <v>54</v>
      </c>
      <c r="C51" s="4">
        <v>8532.26</v>
      </c>
    </row>
    <row r="52" spans="1:3" ht="110.25" x14ac:dyDescent="0.25">
      <c r="A52" s="7" t="s">
        <v>98</v>
      </c>
      <c r="B52" s="3" t="s">
        <v>99</v>
      </c>
      <c r="C52" s="4">
        <v>5040</v>
      </c>
    </row>
    <row r="53" spans="1:3" ht="78.75" x14ac:dyDescent="0.25">
      <c r="A53" s="7" t="s">
        <v>49</v>
      </c>
      <c r="B53" s="3" t="s">
        <v>72</v>
      </c>
      <c r="C53" s="4">
        <v>287222.31</v>
      </c>
    </row>
    <row r="54" spans="1:3" ht="63" x14ac:dyDescent="0.25">
      <c r="A54" s="7" t="s">
        <v>47</v>
      </c>
      <c r="B54" s="3" t="s">
        <v>71</v>
      </c>
      <c r="C54" s="4">
        <v>173949.02</v>
      </c>
    </row>
    <row r="55" spans="1:3" ht="47.25" x14ac:dyDescent="0.25">
      <c r="A55" s="7" t="s">
        <v>3</v>
      </c>
      <c r="B55" s="3" t="s">
        <v>43</v>
      </c>
      <c r="C55" s="4">
        <v>10332.25</v>
      </c>
    </row>
    <row r="56" spans="1:3" ht="47.25" x14ac:dyDescent="0.25">
      <c r="A56" s="7" t="s">
        <v>56</v>
      </c>
      <c r="B56" s="3" t="s">
        <v>100</v>
      </c>
      <c r="C56" s="4">
        <v>1020600</v>
      </c>
    </row>
    <row r="57" spans="1:3" ht="31.5" x14ac:dyDescent="0.25">
      <c r="A57" s="7" t="s">
        <v>17</v>
      </c>
      <c r="B57" s="3" t="s">
        <v>101</v>
      </c>
      <c r="C57" s="4">
        <v>1905532.23</v>
      </c>
    </row>
    <row r="58" spans="1:3" ht="47.25" x14ac:dyDescent="0.25">
      <c r="A58" s="7" t="s">
        <v>50</v>
      </c>
      <c r="B58" s="3" t="s">
        <v>102</v>
      </c>
      <c r="C58" s="4">
        <v>5144500</v>
      </c>
    </row>
    <row r="59" spans="1:3" ht="78.75" x14ac:dyDescent="0.25">
      <c r="A59" s="7" t="s">
        <v>57</v>
      </c>
      <c r="B59" s="3" t="s">
        <v>103</v>
      </c>
      <c r="C59" s="4">
        <v>1656000</v>
      </c>
    </row>
    <row r="60" spans="1:3" ht="47.25" x14ac:dyDescent="0.25">
      <c r="A60" s="7" t="s">
        <v>83</v>
      </c>
      <c r="B60" s="3" t="s">
        <v>104</v>
      </c>
      <c r="C60" s="4">
        <v>740080</v>
      </c>
    </row>
    <row r="61" spans="1:3" ht="47.25" x14ac:dyDescent="0.25">
      <c r="A61" s="6" t="s">
        <v>18</v>
      </c>
      <c r="B61" s="1">
        <v>903</v>
      </c>
      <c r="C61" s="2">
        <f>C62+C64+C65+C63</f>
        <v>110452000</v>
      </c>
    </row>
    <row r="62" spans="1:3" ht="31.5" x14ac:dyDescent="0.25">
      <c r="A62" s="7" t="s">
        <v>81</v>
      </c>
      <c r="B62" s="3" t="s">
        <v>105</v>
      </c>
      <c r="C62" s="4">
        <v>85529000</v>
      </c>
    </row>
    <row r="63" spans="1:3" ht="47.25" x14ac:dyDescent="0.25">
      <c r="A63" s="7" t="s">
        <v>58</v>
      </c>
      <c r="B63" s="3" t="s">
        <v>106</v>
      </c>
      <c r="C63" s="4">
        <v>2401000</v>
      </c>
    </row>
    <row r="64" spans="1:3" ht="31.5" x14ac:dyDescent="0.25">
      <c r="A64" s="7" t="s">
        <v>17</v>
      </c>
      <c r="B64" s="3" t="s">
        <v>107</v>
      </c>
      <c r="C64" s="4">
        <v>21704100</v>
      </c>
    </row>
    <row r="65" spans="1:3" ht="47.25" x14ac:dyDescent="0.25">
      <c r="A65" s="7" t="s">
        <v>19</v>
      </c>
      <c r="B65" s="3" t="s">
        <v>108</v>
      </c>
      <c r="C65" s="4">
        <v>817900</v>
      </c>
    </row>
    <row r="66" spans="1:3" ht="47.25" x14ac:dyDescent="0.25">
      <c r="A66" s="6" t="s">
        <v>53</v>
      </c>
      <c r="B66" s="1">
        <v>906</v>
      </c>
      <c r="C66" s="2">
        <f>SUM(C67:C70)</f>
        <v>94779787.510000005</v>
      </c>
    </row>
    <row r="67" spans="1:3" ht="31.5" x14ac:dyDescent="0.25">
      <c r="A67" s="7" t="s">
        <v>55</v>
      </c>
      <c r="B67" s="11" t="s">
        <v>111</v>
      </c>
      <c r="C67" s="4">
        <v>43207.46</v>
      </c>
    </row>
    <row r="68" spans="1:3" ht="63" x14ac:dyDescent="0.25">
      <c r="A68" s="7" t="s">
        <v>109</v>
      </c>
      <c r="B68" s="11" t="s">
        <v>110</v>
      </c>
      <c r="C68" s="4">
        <v>1097250.3</v>
      </c>
    </row>
    <row r="69" spans="1:3" ht="31.5" x14ac:dyDescent="0.25">
      <c r="A69" s="7" t="s">
        <v>17</v>
      </c>
      <c r="B69" s="3" t="s">
        <v>112</v>
      </c>
      <c r="C69" s="4">
        <v>854514.67</v>
      </c>
    </row>
    <row r="70" spans="1:3" ht="47.25" x14ac:dyDescent="0.25">
      <c r="A70" s="7" t="s">
        <v>21</v>
      </c>
      <c r="B70" s="3" t="s">
        <v>116</v>
      </c>
      <c r="C70" s="4">
        <v>92784815.079999998</v>
      </c>
    </row>
    <row r="71" spans="1:3" ht="47.25" x14ac:dyDescent="0.25">
      <c r="A71" s="6" t="s">
        <v>120</v>
      </c>
      <c r="B71" s="1">
        <v>907</v>
      </c>
      <c r="C71" s="2">
        <f>SUM(C72:C75)</f>
        <v>6225865.2899999991</v>
      </c>
    </row>
    <row r="72" spans="1:3" ht="31.5" x14ac:dyDescent="0.25">
      <c r="A72" s="7" t="s">
        <v>55</v>
      </c>
      <c r="B72" s="11" t="s">
        <v>113</v>
      </c>
      <c r="C72" s="4">
        <v>47317.1</v>
      </c>
    </row>
    <row r="73" spans="1:3" ht="63" x14ac:dyDescent="0.25">
      <c r="A73" s="7" t="s">
        <v>114</v>
      </c>
      <c r="B73" s="3" t="s">
        <v>115</v>
      </c>
      <c r="C73" s="4">
        <v>814530</v>
      </c>
    </row>
    <row r="74" spans="1:3" ht="31.5" x14ac:dyDescent="0.25">
      <c r="A74" s="7" t="s">
        <v>17</v>
      </c>
      <c r="B74" s="3" t="s">
        <v>117</v>
      </c>
      <c r="C74" s="4">
        <v>3556297</v>
      </c>
    </row>
    <row r="75" spans="1:3" ht="31.5" x14ac:dyDescent="0.25">
      <c r="A75" s="7" t="s">
        <v>82</v>
      </c>
      <c r="B75" s="3" t="s">
        <v>118</v>
      </c>
      <c r="C75" s="8">
        <v>1807721.19</v>
      </c>
    </row>
    <row r="76" spans="1:3" ht="15.75" x14ac:dyDescent="0.25">
      <c r="A76" s="9" t="s">
        <v>51</v>
      </c>
      <c r="B76" s="3"/>
      <c r="C76" s="2">
        <f>C71+C66+C61+C47+C45+C43+C41+C39+C37+C33+C20+C17+C12+C7</f>
        <v>264722177.51000002</v>
      </c>
    </row>
  </sheetData>
  <mergeCells count="5">
    <mergeCell ref="A5:A6"/>
    <mergeCell ref="B5:B6"/>
    <mergeCell ref="C5:C6"/>
    <mergeCell ref="B1:C1"/>
    <mergeCell ref="A3:C3"/>
  </mergeCells>
  <pageMargins left="0.78740157480314965" right="0.39370078740157483" top="1.0447916666666666" bottom="0.78740157480314965" header="0.74803149606299213" footer="0.15748031496062992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Гращенкова Снежана Николаевна</dc:creator>
  <cp:lastModifiedBy>budgetnik-2</cp:lastModifiedBy>
  <cp:lastPrinted>2020-04-14T09:49:22Z</cp:lastPrinted>
  <dcterms:created xsi:type="dcterms:W3CDTF">2013-03-07T05:06:08Z</dcterms:created>
  <dcterms:modified xsi:type="dcterms:W3CDTF">2020-04-14T09:52:23Z</dcterms:modified>
</cp:coreProperties>
</file>