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3" r:id="rId1"/>
  </sheets>
  <definedNames>
    <definedName name="_xlnm.Print_Area" localSheetId="0">лист1!$A$1:$G$370</definedName>
  </definedNames>
  <calcPr calcId="145621"/>
</workbook>
</file>

<file path=xl/calcChain.xml><?xml version="1.0" encoding="utf-8"?>
<calcChain xmlns="http://schemas.openxmlformats.org/spreadsheetml/2006/main">
  <c r="G159" i="3" l="1"/>
  <c r="F159" i="3"/>
  <c r="F158" i="3" s="1"/>
  <c r="G164" i="3"/>
  <c r="G163" i="3" s="1"/>
  <c r="F164" i="3"/>
  <c r="F163" i="3" s="1"/>
  <c r="G177" i="3" l="1"/>
  <c r="G176" i="3" s="1"/>
  <c r="G172" i="3" s="1"/>
  <c r="F177" i="3"/>
  <c r="F176" i="3"/>
  <c r="F172" i="3" s="1"/>
  <c r="G264" i="3" l="1"/>
  <c r="F264" i="3"/>
  <c r="G263" i="3"/>
  <c r="F263" i="3"/>
  <c r="G262" i="3"/>
  <c r="F262" i="3"/>
  <c r="G174" i="3"/>
  <c r="F174" i="3"/>
  <c r="G173" i="3"/>
  <c r="F173" i="3"/>
  <c r="G207" i="3" l="1"/>
  <c r="F207" i="3"/>
  <c r="G206" i="3"/>
  <c r="F206" i="3"/>
  <c r="G187" i="3"/>
  <c r="F187" i="3"/>
  <c r="G186" i="3"/>
  <c r="G185" i="3" s="1"/>
  <c r="G184" i="3" s="1"/>
  <c r="F186" i="3"/>
  <c r="F185" i="3" s="1"/>
  <c r="F184" i="3" s="1"/>
  <c r="G105" i="3" l="1"/>
  <c r="F105" i="3"/>
  <c r="G100" i="3"/>
  <c r="F100" i="3"/>
  <c r="G95" i="3"/>
  <c r="F95" i="3"/>
  <c r="G90" i="3"/>
  <c r="F90" i="3"/>
  <c r="G85" i="3"/>
  <c r="F85" i="3"/>
  <c r="G80" i="3"/>
  <c r="F80" i="3"/>
  <c r="G75" i="3"/>
  <c r="F75" i="3"/>
  <c r="G291" i="3" l="1"/>
  <c r="F291" i="3"/>
  <c r="F290" i="3" s="1"/>
  <c r="F289" i="3" s="1"/>
  <c r="F288" i="3" s="1"/>
  <c r="G290" i="3"/>
  <c r="G289" i="3" s="1"/>
  <c r="G288" i="3" s="1"/>
  <c r="G349" i="3" l="1"/>
  <c r="F349" i="3"/>
  <c r="G348" i="3"/>
  <c r="F348" i="3"/>
  <c r="F347" i="3" s="1"/>
  <c r="G347" i="3"/>
  <c r="G324" i="3" l="1"/>
  <c r="F324" i="3"/>
  <c r="F323" i="3" s="1"/>
  <c r="G323" i="3"/>
  <c r="G103" i="3" l="1"/>
  <c r="G98" i="3"/>
  <c r="G93" i="3"/>
  <c r="G88" i="3"/>
  <c r="G83" i="3"/>
  <c r="G78" i="3"/>
  <c r="G77" i="3" s="1"/>
  <c r="G73" i="3"/>
  <c r="F103" i="3"/>
  <c r="F102" i="3" s="1"/>
  <c r="F98" i="3"/>
  <c r="F93" i="3"/>
  <c r="F92" i="3" s="1"/>
  <c r="F88" i="3"/>
  <c r="F83" i="3"/>
  <c r="F78" i="3"/>
  <c r="F73" i="3"/>
  <c r="F72" i="3" s="1"/>
  <c r="G52" i="3"/>
  <c r="G51" i="3" s="1"/>
  <c r="G50" i="3" s="1"/>
  <c r="G49" i="3" s="1"/>
  <c r="F52" i="3"/>
  <c r="F51" i="3" s="1"/>
  <c r="F50" i="3" s="1"/>
  <c r="F49" i="3" s="1"/>
  <c r="G72" i="3" l="1"/>
  <c r="F82" i="3"/>
  <c r="F87" i="3"/>
  <c r="G92" i="3"/>
  <c r="G97" i="3"/>
  <c r="G102" i="3"/>
  <c r="F77" i="3"/>
  <c r="F97" i="3"/>
  <c r="G82" i="3"/>
  <c r="G87" i="3"/>
  <c r="G143" i="3"/>
  <c r="G142" i="3" s="1"/>
  <c r="G141" i="3" s="1"/>
  <c r="G140" i="3" s="1"/>
  <c r="G139" i="3" s="1"/>
  <c r="F143" i="3"/>
  <c r="F142" i="3" s="1"/>
  <c r="F141" i="3" s="1"/>
  <c r="F140" i="3" s="1"/>
  <c r="F139" i="3" s="1"/>
  <c r="G58" i="3" l="1"/>
  <c r="F58" i="3"/>
  <c r="F57" i="3" s="1"/>
  <c r="F56" i="3" s="1"/>
  <c r="F55" i="3" s="1"/>
  <c r="F54" i="3" s="1"/>
  <c r="G57" i="3"/>
  <c r="G56" i="3" s="1"/>
  <c r="G55" i="3" s="1"/>
  <c r="G54" i="3" s="1"/>
  <c r="G200" i="3" l="1"/>
  <c r="G199" i="3" s="1"/>
  <c r="G198" i="3" s="1"/>
  <c r="G197" i="3" s="1"/>
  <c r="G196" i="3" s="1"/>
  <c r="F200" i="3"/>
  <c r="F199" i="3" s="1"/>
  <c r="F198" i="3" s="1"/>
  <c r="F197" i="3" s="1"/>
  <c r="F196" i="3" s="1"/>
  <c r="G194" i="3"/>
  <c r="G193" i="3" s="1"/>
  <c r="G192" i="3" s="1"/>
  <c r="F194" i="3"/>
  <c r="F193" i="3" s="1"/>
  <c r="G371" i="3"/>
  <c r="G369" i="3"/>
  <c r="G368" i="3" s="1"/>
  <c r="G366" i="3"/>
  <c r="G365" i="3" s="1"/>
  <c r="G364" i="3" s="1"/>
  <c r="G358" i="3"/>
  <c r="G357" i="3" s="1"/>
  <c r="G353" i="3"/>
  <c r="G352" i="3" s="1"/>
  <c r="G351" i="3" s="1"/>
  <c r="G346" i="3" s="1"/>
  <c r="G342" i="3"/>
  <c r="G341" i="3" s="1"/>
  <c r="G340" i="3" s="1"/>
  <c r="G339" i="3" s="1"/>
  <c r="G321" i="3"/>
  <c r="G320" i="3" s="1"/>
  <c r="G318" i="3"/>
  <c r="G317" i="3" s="1"/>
  <c r="G315" i="3"/>
  <c r="G314" i="3" s="1"/>
  <c r="G313" i="3" s="1"/>
  <c r="G311" i="3"/>
  <c r="G310" i="3" s="1"/>
  <c r="G329" i="3"/>
  <c r="G328" i="3" s="1"/>
  <c r="G327" i="3" s="1"/>
  <c r="G304" i="3"/>
  <c r="G303" i="3" s="1"/>
  <c r="G302" i="3" s="1"/>
  <c r="G301" i="3" s="1"/>
  <c r="G300" i="3" s="1"/>
  <c r="G298" i="3"/>
  <c r="G297" i="3" s="1"/>
  <c r="G296" i="3" s="1"/>
  <c r="G295" i="3" s="1"/>
  <c r="G294" i="3" s="1"/>
  <c r="G286" i="3"/>
  <c r="G285" i="3" s="1"/>
  <c r="G284" i="3" s="1"/>
  <c r="G283" i="3" s="1"/>
  <c r="G281" i="3"/>
  <c r="G280" i="3" s="1"/>
  <c r="G276" i="3"/>
  <c r="G275" i="3" s="1"/>
  <c r="G269" i="3"/>
  <c r="G268" i="3" s="1"/>
  <c r="G267" i="3" s="1"/>
  <c r="G260" i="3"/>
  <c r="G259" i="3" s="1"/>
  <c r="G258" i="3" s="1"/>
  <c r="G257" i="3" s="1"/>
  <c r="G252" i="3"/>
  <c r="G251" i="3" s="1"/>
  <c r="G250" i="3" s="1"/>
  <c r="G249" i="3" s="1"/>
  <c r="G337" i="3"/>
  <c r="G335" i="3"/>
  <c r="G247" i="3"/>
  <c r="G246" i="3" s="1"/>
  <c r="G242" i="3"/>
  <c r="G241" i="3" s="1"/>
  <c r="G237" i="3"/>
  <c r="G236" i="3" s="1"/>
  <c r="G235" i="3" s="1"/>
  <c r="G234" i="3" s="1"/>
  <c r="G230" i="3"/>
  <c r="G229" i="3" s="1"/>
  <c r="G228" i="3" s="1"/>
  <c r="G226" i="3"/>
  <c r="G225" i="3" s="1"/>
  <c r="G224" i="3" s="1"/>
  <c r="G223" i="3" s="1"/>
  <c r="G220" i="3"/>
  <c r="G219" i="3" s="1"/>
  <c r="G218" i="3" s="1"/>
  <c r="G217" i="3" s="1"/>
  <c r="G215" i="3"/>
  <c r="G214" i="3" s="1"/>
  <c r="G213" i="3" s="1"/>
  <c r="G212" i="3" s="1"/>
  <c r="G210" i="3"/>
  <c r="G209" i="3" s="1"/>
  <c r="G205" i="3" s="1"/>
  <c r="G182" i="3"/>
  <c r="G181" i="3" s="1"/>
  <c r="G180" i="3" s="1"/>
  <c r="G179" i="3" s="1"/>
  <c r="G170" i="3"/>
  <c r="G169" i="3" s="1"/>
  <c r="G167" i="3"/>
  <c r="G166" i="3" s="1"/>
  <c r="G161" i="3"/>
  <c r="G160" i="3" s="1"/>
  <c r="G154" i="3"/>
  <c r="G153" i="3" s="1"/>
  <c r="G151" i="3"/>
  <c r="G150" i="3" s="1"/>
  <c r="G137" i="3"/>
  <c r="G136" i="3" s="1"/>
  <c r="G135" i="3" s="1"/>
  <c r="G134" i="3" s="1"/>
  <c r="G133" i="3" s="1"/>
  <c r="G132" i="3" s="1"/>
  <c r="G131" i="3" s="1"/>
  <c r="G129" i="3"/>
  <c r="G127" i="3"/>
  <c r="G122" i="3"/>
  <c r="G121" i="3" s="1"/>
  <c r="G120" i="3" s="1"/>
  <c r="G119" i="3" s="1"/>
  <c r="G117" i="3"/>
  <c r="G116" i="3" s="1"/>
  <c r="G115" i="3" s="1"/>
  <c r="G114" i="3" s="1"/>
  <c r="G112" i="3"/>
  <c r="G111" i="3" s="1"/>
  <c r="G110" i="3" s="1"/>
  <c r="G109" i="3" s="1"/>
  <c r="G108" i="3" s="1"/>
  <c r="G70" i="3"/>
  <c r="G69" i="3" s="1"/>
  <c r="G68" i="3" s="1"/>
  <c r="G65" i="3"/>
  <c r="G64" i="3" s="1"/>
  <c r="G47" i="3"/>
  <c r="G46" i="3" s="1"/>
  <c r="G45" i="3" s="1"/>
  <c r="G44" i="3" s="1"/>
  <c r="G42" i="3"/>
  <c r="G40" i="3"/>
  <c r="G37" i="3"/>
  <c r="G35" i="3"/>
  <c r="G31" i="3"/>
  <c r="G30" i="3" s="1"/>
  <c r="G24" i="3"/>
  <c r="G23" i="3" s="1"/>
  <c r="G18" i="3"/>
  <c r="G17" i="3" s="1"/>
  <c r="G16" i="3" s="1"/>
  <c r="G15" i="3" s="1"/>
  <c r="G14" i="3" s="1"/>
  <c r="F337" i="3"/>
  <c r="G149" i="3" l="1"/>
  <c r="G148" i="3" s="1"/>
  <c r="G147" i="3" s="1"/>
  <c r="G146" i="3" s="1"/>
  <c r="G266" i="3"/>
  <c r="G29" i="3"/>
  <c r="G28" i="3" s="1"/>
  <c r="G22" i="3"/>
  <c r="G21" i="3" s="1"/>
  <c r="G20" i="3" s="1"/>
  <c r="G39" i="3"/>
  <c r="G67" i="3"/>
  <c r="G245" i="3"/>
  <c r="G244" i="3" s="1"/>
  <c r="G274" i="3"/>
  <c r="G273" i="3" s="1"/>
  <c r="G204" i="3"/>
  <c r="G203" i="3" s="1"/>
  <c r="G63" i="3"/>
  <c r="G62" i="3" s="1"/>
  <c r="G61" i="3" s="1"/>
  <c r="G279" i="3"/>
  <c r="G278" i="3" s="1"/>
  <c r="F192" i="3"/>
  <c r="F191" i="3"/>
  <c r="F190" i="3" s="1"/>
  <c r="F189" i="3" s="1"/>
  <c r="G240" i="3"/>
  <c r="G239" i="3" s="1"/>
  <c r="G191" i="3"/>
  <c r="G190" i="3" s="1"/>
  <c r="G189" i="3" s="1"/>
  <c r="G334" i="3"/>
  <c r="G333" i="3" s="1"/>
  <c r="G332" i="3" s="1"/>
  <c r="G331" i="3" s="1"/>
  <c r="G34" i="3"/>
  <c r="G126" i="3"/>
  <c r="G125" i="3" s="1"/>
  <c r="G124" i="3" s="1"/>
  <c r="G107" i="3" s="1"/>
  <c r="G363" i="3"/>
  <c r="G362" i="3" s="1"/>
  <c r="G361" i="3" s="1"/>
  <c r="G360" i="3" s="1"/>
  <c r="G309" i="3"/>
  <c r="G308" i="3"/>
  <c r="G356" i="3"/>
  <c r="G355" i="3"/>
  <c r="G345" i="3" s="1"/>
  <c r="G344" i="3" s="1"/>
  <c r="G222" i="3"/>
  <c r="G326" i="3"/>
  <c r="G306" i="3" l="1"/>
  <c r="G158" i="3"/>
  <c r="G157" i="3" s="1"/>
  <c r="G156" i="3" s="1"/>
  <c r="G233" i="3"/>
  <c r="G232" i="3" s="1"/>
  <c r="G202" i="3"/>
  <c r="G272" i="3"/>
  <c r="G271" i="3" s="1"/>
  <c r="G60" i="3"/>
  <c r="G256" i="3"/>
  <c r="G255" i="3" s="1"/>
  <c r="G33" i="3"/>
  <c r="G27" i="3" s="1"/>
  <c r="G307" i="3"/>
  <c r="G293" i="3" l="1"/>
  <c r="G26" i="3"/>
  <c r="G13" i="3" s="1"/>
  <c r="G145" i="3"/>
  <c r="G254" i="3"/>
  <c r="F369" i="3" l="1"/>
  <c r="F368" i="3" l="1"/>
  <c r="F358" i="3" l="1"/>
  <c r="F357" i="3" s="1"/>
  <c r="F342" i="3"/>
  <c r="F341" i="3" s="1"/>
  <c r="F340" i="3" s="1"/>
  <c r="F339" i="3" s="1"/>
  <c r="F286" i="3"/>
  <c r="F285" i="3" s="1"/>
  <c r="F284" i="3" s="1"/>
  <c r="F283" i="3" s="1"/>
  <c r="F281" i="3"/>
  <c r="F280" i="3" s="1"/>
  <c r="F276" i="3"/>
  <c r="F275" i="3" s="1"/>
  <c r="F269" i="3"/>
  <c r="F268" i="3" s="1"/>
  <c r="F267" i="3" s="1"/>
  <c r="F260" i="3"/>
  <c r="F259" i="3" s="1"/>
  <c r="F258" i="3" s="1"/>
  <c r="F257" i="3" s="1"/>
  <c r="F230" i="3"/>
  <c r="F229" i="3" s="1"/>
  <c r="F228" i="3" s="1"/>
  <c r="F226" i="3"/>
  <c r="F225" i="3" s="1"/>
  <c r="F224" i="3" s="1"/>
  <c r="F223" i="3" s="1"/>
  <c r="F220" i="3"/>
  <c r="F219" i="3" s="1"/>
  <c r="F218" i="3" s="1"/>
  <c r="F217" i="3" s="1"/>
  <c r="F353" i="3"/>
  <c r="F352" i="3" s="1"/>
  <c r="F351" i="3" s="1"/>
  <c r="F346" i="3" s="1"/>
  <c r="F321" i="3"/>
  <c r="F320" i="3" s="1"/>
  <c r="F318" i="3"/>
  <c r="F317" i="3" s="1"/>
  <c r="F315" i="3"/>
  <c r="F314" i="3" s="1"/>
  <c r="F311" i="3"/>
  <c r="F310" i="3" s="1"/>
  <c r="F309" i="3" s="1"/>
  <c r="F304" i="3"/>
  <c r="F303" i="3" s="1"/>
  <c r="F302" i="3" s="1"/>
  <c r="F301" i="3" s="1"/>
  <c r="F300" i="3" s="1"/>
  <c r="F252" i="3"/>
  <c r="F251" i="3" s="1"/>
  <c r="F250" i="3" s="1"/>
  <c r="F249" i="3" s="1"/>
  <c r="F335" i="3"/>
  <c r="F247" i="3"/>
  <c r="F246" i="3" s="1"/>
  <c r="F242" i="3"/>
  <c r="F241" i="3" s="1"/>
  <c r="F237" i="3"/>
  <c r="F236" i="3" s="1"/>
  <c r="F235" i="3" s="1"/>
  <c r="F234" i="3" s="1"/>
  <c r="F215" i="3"/>
  <c r="F214" i="3" s="1"/>
  <c r="F213" i="3" s="1"/>
  <c r="F212" i="3" s="1"/>
  <c r="F210" i="3"/>
  <c r="F209" i="3" s="1"/>
  <c r="F205" i="3" s="1"/>
  <c r="F204" i="3" s="1"/>
  <c r="F182" i="3"/>
  <c r="F181" i="3" s="1"/>
  <c r="F180" i="3" s="1"/>
  <c r="F179" i="3" s="1"/>
  <c r="F170" i="3"/>
  <c r="F169" i="3" s="1"/>
  <c r="F167" i="3"/>
  <c r="F166" i="3" s="1"/>
  <c r="F161" i="3"/>
  <c r="F160" i="3" s="1"/>
  <c r="F154" i="3"/>
  <c r="F153" i="3" s="1"/>
  <c r="F151" i="3"/>
  <c r="F150" i="3" s="1"/>
  <c r="F366" i="3"/>
  <c r="F365" i="3" s="1"/>
  <c r="F364" i="3" s="1"/>
  <c r="F65" i="3"/>
  <c r="F64" i="3" s="1"/>
  <c r="F329" i="3"/>
  <c r="F328" i="3" s="1"/>
  <c r="F327" i="3" s="1"/>
  <c r="F298" i="3"/>
  <c r="F297" i="3" s="1"/>
  <c r="F296" i="3" s="1"/>
  <c r="F295" i="3" s="1"/>
  <c r="F294" i="3" s="1"/>
  <c r="F137" i="3"/>
  <c r="F136" i="3" s="1"/>
  <c r="F135" i="3" s="1"/>
  <c r="F134" i="3" s="1"/>
  <c r="F133" i="3" s="1"/>
  <c r="F132" i="3" s="1"/>
  <c r="F131" i="3" s="1"/>
  <c r="F129" i="3"/>
  <c r="F127" i="3"/>
  <c r="F122" i="3"/>
  <c r="F121" i="3" s="1"/>
  <c r="F120" i="3" s="1"/>
  <c r="F119" i="3" s="1"/>
  <c r="F117" i="3"/>
  <c r="F116" i="3" s="1"/>
  <c r="F115" i="3" s="1"/>
  <c r="F114" i="3" s="1"/>
  <c r="F112" i="3"/>
  <c r="F111" i="3" s="1"/>
  <c r="F110" i="3" s="1"/>
  <c r="F109" i="3" s="1"/>
  <c r="F108" i="3" s="1"/>
  <c r="F47" i="3"/>
  <c r="F46" i="3" s="1"/>
  <c r="F45" i="3" s="1"/>
  <c r="F44" i="3" s="1"/>
  <c r="F42" i="3"/>
  <c r="F40" i="3"/>
  <c r="F37" i="3"/>
  <c r="F35" i="3"/>
  <c r="F31" i="3"/>
  <c r="F30" i="3" s="1"/>
  <c r="F18" i="3"/>
  <c r="F17" i="3" s="1"/>
  <c r="F16" i="3" s="1"/>
  <c r="F15" i="3" s="1"/>
  <c r="F14" i="3" s="1"/>
  <c r="F70" i="3"/>
  <c r="F69" i="3" s="1"/>
  <c r="F68" i="3" s="1"/>
  <c r="F24" i="3"/>
  <c r="F23" i="3" s="1"/>
  <c r="F313" i="3" l="1"/>
  <c r="F149" i="3"/>
  <c r="F148" i="3" s="1"/>
  <c r="F147" i="3" s="1"/>
  <c r="F146" i="3" s="1"/>
  <c r="F363" i="3"/>
  <c r="F362" i="3" s="1"/>
  <c r="F361" i="3" s="1"/>
  <c r="F360" i="3" s="1"/>
  <c r="F326" i="3"/>
  <c r="F203" i="3"/>
  <c r="F266" i="3"/>
  <c r="F334" i="3"/>
  <c r="F333" i="3" s="1"/>
  <c r="F332" i="3" s="1"/>
  <c r="F331" i="3" s="1"/>
  <c r="F29" i="3"/>
  <c r="F28" i="3" s="1"/>
  <c r="F63" i="3"/>
  <c r="F62" i="3" s="1"/>
  <c r="F61" i="3" s="1"/>
  <c r="F240" i="3"/>
  <c r="F239" i="3" s="1"/>
  <c r="F67" i="3"/>
  <c r="F39" i="3"/>
  <c r="F274" i="3"/>
  <c r="F273" i="3" s="1"/>
  <c r="F22" i="3"/>
  <c r="F21" i="3" s="1"/>
  <c r="F34" i="3"/>
  <c r="F126" i="3"/>
  <c r="F125" i="3" s="1"/>
  <c r="F124" i="3" s="1"/>
  <c r="F107" i="3" s="1"/>
  <c r="F245" i="3"/>
  <c r="F244" i="3" s="1"/>
  <c r="F308" i="3"/>
  <c r="F307" i="3" s="1"/>
  <c r="F279" i="3"/>
  <c r="F278" i="3" s="1"/>
  <c r="F355" i="3"/>
  <c r="F356" i="3"/>
  <c r="F222" i="3"/>
  <c r="F306" i="3" l="1"/>
  <c r="F233" i="3"/>
  <c r="F232" i="3" s="1"/>
  <c r="F202" i="3"/>
  <c r="F60" i="3"/>
  <c r="F256" i="3"/>
  <c r="F255" i="3" s="1"/>
  <c r="F345" i="3"/>
  <c r="F344" i="3" s="1"/>
  <c r="F33" i="3"/>
  <c r="F27" i="3" s="1"/>
  <c r="F26" i="3" s="1"/>
  <c r="F20" i="3"/>
  <c r="F272" i="3"/>
  <c r="F271" i="3" s="1"/>
  <c r="F13" i="3" l="1"/>
  <c r="F157" i="3"/>
  <c r="F254" i="3"/>
  <c r="F293" i="3"/>
  <c r="F156" i="3" l="1"/>
  <c r="F145" i="3" s="1"/>
  <c r="F371" i="3"/>
</calcChain>
</file>

<file path=xl/sharedStrings.xml><?xml version="1.0" encoding="utf-8"?>
<sst xmlns="http://schemas.openxmlformats.org/spreadsheetml/2006/main" count="1539" uniqueCount="373">
  <si>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</si>
  <si>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</si>
  <si>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</si>
  <si>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</si>
  <si>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</si>
  <si>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</si>
  <si>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</si>
  <si>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</si>
  <si>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</si>
  <si>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</si>
  <si>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</si>
  <si>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</si>
  <si>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</si>
  <si>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</si>
  <si>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</si>
  <si>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</si>
  <si>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</si>
  <si>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</si>
  <si>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</si>
  <si>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</si>
  <si>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</si>
  <si>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</si>
  <si>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</si>
  <si>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</si>
  <si>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</si>
  <si>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</si>
  <si>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</si>
  <si>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</si>
  <si>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</si>
  <si>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</si>
  <si>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</si>
  <si>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</si>
  <si>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</si>
  <si>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</si>
  <si>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</si>
  <si>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</si>
  <si>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</si>
  <si>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</si>
  <si>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</si>
  <si>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</si>
  <si>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</si>
  <si>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13</t>
  </si>
  <si>
    <t>600</t>
  </si>
  <si>
    <t>610</t>
  </si>
  <si>
    <t>08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</si>
  <si>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</si>
  <si>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</si>
  <si>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</si>
  <si>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</si>
  <si>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</si>
  <si>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</si>
  <si>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</si>
  <si>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</si>
  <si>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</si>
  <si>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</si>
  <si>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</si>
  <si>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</si>
  <si>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</si>
  <si>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</si>
  <si>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</si>
  <si>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</si>
  <si>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</si>
  <si>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</si>
  <si>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</si>
  <si>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</si>
  <si>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</si>
  <si>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</si>
  <si>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</si>
  <si>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</si>
  <si>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</si>
  <si>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</si>
  <si>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</si>
  <si>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</si>
  <si>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</si>
  <si>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</si>
  <si>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</si>
  <si>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</si>
  <si>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</si>
  <si>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</si>
  <si>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</si>
  <si>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</si>
  <si>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</si>
  <si>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</si>
  <si>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</si>
  <si>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</si>
  <si>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</si>
  <si>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</si>
  <si>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</si>
  <si>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</si>
  <si>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</si>
  <si>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</si>
  <si>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</si>
  <si>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</si>
  <si>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</si>
  <si>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</si>
  <si>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</si>
  <si>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</si>
  <si>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</si>
  <si>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</si>
  <si>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</si>
  <si>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</si>
  <si>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</si>
  <si>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</si>
  <si>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</si>
  <si>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</si>
  <si>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</si>
  <si>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</si>
  <si>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</si>
  <si>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</si>
  <si>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</si>
  <si>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</si>
  <si>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</si>
  <si>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</si>
  <si>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</si>
  <si>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</si>
  <si>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</si>
  <si>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</si>
  <si>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</si>
  <si>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</si>
  <si>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</si>
  <si>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</si>
  <si>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</si>
  <si>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</si>
  <si>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</si>
  <si>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</si>
  <si>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</si>
  <si>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</si>
  <si>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</si>
  <si>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</si>
  <si>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</si>
  <si>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</si>
  <si>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</si>
  <si>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</si>
  <si>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</si>
  <si>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</si>
  <si>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</si>
  <si>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</si>
  <si>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</si>
  <si>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</si>
  <si>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</si>
  <si>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</si>
  <si>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</si>
  <si>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</si>
  <si>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</si>
  <si>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</si>
  <si>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</si>
  <si>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</si>
  <si>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</si>
  <si>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</si>
  <si>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</si>
  <si>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</si>
  <si>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</si>
  <si>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</si>
  <si>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</si>
  <si>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</si>
  <si>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</si>
  <si>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</si>
  <si>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</si>
  <si>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</si>
  <si>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</si>
  <si>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</si>
  <si>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</si>
  <si>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</si>
  <si>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</si>
  <si>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</si>
  <si>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</si>
  <si>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</si>
  <si>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</si>
  <si>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</si>
  <si>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</si>
  <si>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</si>
  <si>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</si>
  <si>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</si>
  <si>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</si>
  <si>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</si>
  <si>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</si>
  <si>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</si>
  <si>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</si>
  <si>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</si>
  <si>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</si>
  <si>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</si>
  <si>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</si>
  <si>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</si>
  <si>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</si>
  <si>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</si>
  <si>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</si>
  <si>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</si>
  <si>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</si>
  <si>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</si>
  <si>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</si>
  <si>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</si>
  <si>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</si>
  <si>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</si>
  <si>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</si>
  <si>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</si>
  <si>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</si>
  <si>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</si>
  <si>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</si>
  <si>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</si>
  <si>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</si>
  <si>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</si>
  <si>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</si>
  <si>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</si>
  <si>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</si>
  <si>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</si>
  <si>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</si>
  <si>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</si>
  <si>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</si>
  <si>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</si>
  <si>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</si>
  <si>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</si>
  <si>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</si>
  <si>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</si>
  <si>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</si>
  <si>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</si>
  <si>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</si>
  <si>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</si>
  <si>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</si>
  <si>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</si>
  <si>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</si>
  <si>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</si>
  <si>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</si>
  <si>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</si>
  <si>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</si>
  <si>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</si>
  <si>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</si>
  <si>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</si>
  <si>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</si>
  <si>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</si>
  <si>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</si>
  <si>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</si>
  <si>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</si>
  <si>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</si>
  <si>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</si>
  <si>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</si>
  <si>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</si>
  <si>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</si>
  <si>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</si>
  <si>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</si>
  <si>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</si>
  <si>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</si>
  <si>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</si>
  <si>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</si>
  <si>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</si>
  <si>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</si>
  <si>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</si>
  <si>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</si>
  <si>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</si>
  <si>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</si>
  <si>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</si>
  <si>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</si>
  <si>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</si>
  <si>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</si>
  <si>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</si>
  <si>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</si>
  <si>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</si>
  <si>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</si>
  <si>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</si>
  <si>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</si>
  <si>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</si>
  <si>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</si>
  <si>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</si>
  <si>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</si>
  <si>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</si>
  <si>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</si>
  <si>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</si>
  <si>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</si>
  <si>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</si>
  <si>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</si>
  <si>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</si>
  <si>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</si>
  <si>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</si>
  <si>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</si>
  <si>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</si>
  <si>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</si>
  <si>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</si>
  <si>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</si>
  <si>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</si>
  <si>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</si>
  <si>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</si>
  <si>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</si>
  <si>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</si>
  <si>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</si>
  <si>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</si>
  <si>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</si>
  <si>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</si>
  <si>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</si>
  <si>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</si>
  <si>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</si>
  <si>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</si>
  <si>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</si>
  <si>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</si>
  <si>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</si>
  <si>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</si>
  <si>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</si>
  <si>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</si>
  <si>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</si>
  <si>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</si>
  <si>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</si>
  <si>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</si>
  <si>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</si>
  <si>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</si>
  <si>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</si>
  <si>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</si>
  <si>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</si>
  <si>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</si>
  <si>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</si>
  <si>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</si>
  <si>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</si>
  <si>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</si>
  <si>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</si>
  <si>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</si>
  <si>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</si>
  <si>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</si>
  <si>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</si>
  <si>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</si>
  <si>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</si>
  <si>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</si>
  <si>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</si>
  <si>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</si>
  <si>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</si>
  <si>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</si>
  <si>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</si>
  <si>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</si>
  <si>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</si>
  <si>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</si>
  <si>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</si>
  <si>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</si>
  <si>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r>
      <t>Муниципальная  программа "Развитие молодежной политики в муниципальном образовании "Монастырщинский район" Смоленской области</t>
    </r>
    <r>
      <rPr>
        <sz val="10"/>
        <color theme="1"/>
        <rFont val="Times New Roman"/>
        <family val="1"/>
        <charset val="204"/>
      </rPr>
      <t>"</t>
    </r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</si>
  <si>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</si>
  <si>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</si>
  <si>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</si>
  <si>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"Обеспечение жильем молодых семей"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</si>
  <si>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</si>
  <si>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</si>
  <si>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</si>
  <si>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</si>
  <si>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</si>
  <si>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</si>
  <si>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</si>
  <si>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</t>
  </si>
  <si>
    <t xml:space="preserve">СУММА 2022 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</si>
  <si>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</si>
  <si>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</si>
  <si>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</si>
  <si>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</si>
  <si>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</si>
  <si>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</si>
  <si>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</si>
  <si>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</si>
  <si>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</si>
  <si>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</si>
  <si>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</si>
  <si>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</si>
  <si>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</si>
  <si>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Региональный проект "Современная школа"</t>
  </si>
  <si>
    <t>03 2 Е1 00000</t>
  </si>
  <si>
    <t>03 2 Е1 80180</t>
  </si>
  <si>
    <t>04 2 A1 00000</t>
  </si>
  <si>
    <t>04 2 A1 55195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</si>
  <si>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</si>
  <si>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</si>
  <si>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</si>
  <si>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</si>
  <si>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</si>
  <si>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</si>
  <si>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</si>
  <si>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</si>
  <si>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</si>
  <si>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</si>
  <si>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</si>
  <si>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</si>
  <si>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от 06.11.2020 № 51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</si>
</sst>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11" fontId="7" fillId="33" borderId="1" xfId="0" applyNumberFormat="1" applyFont="1" applyFill="1" applyBorder="1" applyAlignment="1">
      <alignment horizontal="center"/>
    </xf>
    <xf numFmtId="11" fontId="3" fillId="3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2"/>
  <sheetViews>
    <sheetView tabSelected="1" view="pageLayout" zoomScale="120" zoomScaleSheetLayoutView="140" zoomScalePageLayoutView="120" workbookViewId="0">
      <selection activeCell="E2" sqref="E2:G2"/>
    </sheetView>
  </sheetViews>
  <sheetFormatPr defaultRowHeight="15" x14ac:dyDescent="0.25"/>
  <cols>
    <col min="1" max="1" width="47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 x14ac:dyDescent="0.25">
      <c r="B1" s="3"/>
      <c r="C1" s="84" t="s">
        <v>292</v>
      </c>
      <c r="D1" s="84"/>
      <c r="E1" s="84"/>
      <c r="F1" s="84"/>
      <c r="G1" s="85"/>
    </row>
    <row r="2" spans="1:7" ht="87.75" customHeight="1" x14ac:dyDescent="0.25">
      <c r="B2" s="34"/>
      <c r="C2" s="63"/>
      <c r="D2" s="64"/>
      <c r="E2" s="96" t="s">
        <v>372</v>
      </c>
      <c r="F2" s="97"/>
      <c r="G2" s="97"/>
    </row>
    <row r="3" spans="1:7" x14ac:dyDescent="0.25">
      <c r="A3" s="86" t="s">
        <v>340</v>
      </c>
      <c r="B3" s="87"/>
      <c r="C3" s="87"/>
      <c r="D3" s="87"/>
      <c r="E3" s="87"/>
      <c r="F3" s="87"/>
      <c r="G3" s="88"/>
    </row>
    <row r="4" spans="1:7" x14ac:dyDescent="0.25">
      <c r="A4" s="87"/>
      <c r="B4" s="87"/>
      <c r="C4" s="87"/>
      <c r="D4" s="87"/>
      <c r="E4" s="87"/>
      <c r="F4" s="87"/>
      <c r="G4" s="88"/>
    </row>
    <row r="5" spans="1:7" x14ac:dyDescent="0.25">
      <c r="A5" s="87"/>
      <c r="B5" s="87"/>
      <c r="C5" s="87"/>
      <c r="D5" s="87"/>
      <c r="E5" s="87"/>
      <c r="F5" s="87"/>
      <c r="G5" s="88"/>
    </row>
    <row r="6" spans="1:7" x14ac:dyDescent="0.25">
      <c r="A6" s="87"/>
      <c r="B6" s="87"/>
      <c r="C6" s="87"/>
      <c r="D6" s="87"/>
      <c r="E6" s="87"/>
      <c r="F6" s="87"/>
      <c r="G6" s="88"/>
    </row>
    <row r="7" spans="1:7" x14ac:dyDescent="0.25">
      <c r="A7" s="87"/>
      <c r="B7" s="87"/>
      <c r="C7" s="87"/>
      <c r="D7" s="87"/>
      <c r="E7" s="87"/>
      <c r="F7" s="87"/>
      <c r="G7" s="88"/>
    </row>
    <row r="8" spans="1:7" ht="33" customHeight="1" x14ac:dyDescent="0.25">
      <c r="A8" s="87"/>
      <c r="B8" s="87"/>
      <c r="C8" s="87"/>
      <c r="D8" s="87"/>
      <c r="E8" s="87"/>
      <c r="F8" s="87"/>
      <c r="G8" s="88"/>
    </row>
    <row r="9" spans="1:7" ht="15" customHeight="1" x14ac:dyDescent="0.25">
      <c r="A9" s="1"/>
      <c r="F9" s="92" t="s">
        <v>88</v>
      </c>
      <c r="G9" s="85"/>
    </row>
    <row r="10" spans="1:7" ht="15" customHeight="1" x14ac:dyDescent="0.25">
      <c r="A10" s="89" t="s">
        <v>27</v>
      </c>
      <c r="B10" s="94" t="s">
        <v>28</v>
      </c>
      <c r="C10" s="94" t="s">
        <v>29</v>
      </c>
      <c r="D10" s="94" t="s">
        <v>270</v>
      </c>
      <c r="E10" s="94" t="s">
        <v>30</v>
      </c>
      <c r="F10" s="89" t="s">
        <v>316</v>
      </c>
      <c r="G10" s="91" t="s">
        <v>341</v>
      </c>
    </row>
    <row r="11" spans="1:7" ht="72" customHeight="1" x14ac:dyDescent="0.25">
      <c r="A11" s="93"/>
      <c r="B11" s="95"/>
      <c r="C11" s="95"/>
      <c r="D11" s="95"/>
      <c r="E11" s="95"/>
      <c r="F11" s="90"/>
      <c r="G11" s="90"/>
    </row>
    <row r="12" spans="1:7" ht="15" customHeight="1" x14ac:dyDescent="0.25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 x14ac:dyDescent="0.25">
      <c r="A13" s="46" t="s">
        <v>0</v>
      </c>
      <c r="B13" s="47" t="s">
        <v>31</v>
      </c>
      <c r="C13" s="47"/>
      <c r="D13" s="47"/>
      <c r="E13" s="47"/>
      <c r="F13" s="41">
        <f>F14+F20+F26+F60+F107+F54</f>
        <v>30318280</v>
      </c>
      <c r="G13" s="41">
        <f>G14+G20+G26+G60+G107+G54</f>
        <v>31301290</v>
      </c>
    </row>
    <row r="14" spans="1:7" ht="39" x14ac:dyDescent="0.25">
      <c r="A14" s="49" t="s">
        <v>1</v>
      </c>
      <c r="B14" s="43" t="s">
        <v>31</v>
      </c>
      <c r="C14" s="43" t="s">
        <v>32</v>
      </c>
      <c r="D14" s="43"/>
      <c r="E14" s="43"/>
      <c r="F14" s="40">
        <f>F15</f>
        <v>1684100</v>
      </c>
      <c r="G14" s="40">
        <f>G15</f>
        <v>1751500</v>
      </c>
    </row>
    <row r="15" spans="1:7" ht="26.25" x14ac:dyDescent="0.25">
      <c r="A15" s="35" t="s">
        <v>124</v>
      </c>
      <c r="B15" s="12" t="s">
        <v>31</v>
      </c>
      <c r="C15" s="12" t="s">
        <v>32</v>
      </c>
      <c r="D15" s="36" t="s">
        <v>125</v>
      </c>
      <c r="E15" s="10"/>
      <c r="F15" s="14">
        <f t="shared" ref="F15:G18" si="0">F16</f>
        <v>1684100</v>
      </c>
      <c r="G15" s="14">
        <f t="shared" si="0"/>
        <v>1751500</v>
      </c>
    </row>
    <row r="16" spans="1:7" x14ac:dyDescent="0.25">
      <c r="A16" s="35" t="s">
        <v>126</v>
      </c>
      <c r="B16" s="12" t="s">
        <v>31</v>
      </c>
      <c r="C16" s="12" t="s">
        <v>32</v>
      </c>
      <c r="D16" s="36" t="s">
        <v>127</v>
      </c>
      <c r="E16" s="36"/>
      <c r="F16" s="45">
        <f t="shared" si="0"/>
        <v>1684100</v>
      </c>
      <c r="G16" s="45">
        <f t="shared" si="0"/>
        <v>1751500</v>
      </c>
    </row>
    <row r="17" spans="1:7" ht="26.25" x14ac:dyDescent="0.25">
      <c r="A17" s="24" t="s">
        <v>362</v>
      </c>
      <c r="B17" s="10" t="s">
        <v>31</v>
      </c>
      <c r="C17" s="10" t="s">
        <v>32</v>
      </c>
      <c r="D17" s="8" t="s">
        <v>128</v>
      </c>
      <c r="E17" s="8"/>
      <c r="F17" s="18">
        <f t="shared" si="0"/>
        <v>1684100</v>
      </c>
      <c r="G17" s="18">
        <f t="shared" si="0"/>
        <v>1751500</v>
      </c>
    </row>
    <row r="18" spans="1:7" ht="64.5" x14ac:dyDescent="0.25">
      <c r="A18" s="24" t="s">
        <v>58</v>
      </c>
      <c r="B18" s="10" t="s">
        <v>31</v>
      </c>
      <c r="C18" s="10" t="s">
        <v>32</v>
      </c>
      <c r="D18" s="8" t="s">
        <v>128</v>
      </c>
      <c r="E18" s="8" t="s">
        <v>33</v>
      </c>
      <c r="F18" s="18">
        <f t="shared" si="0"/>
        <v>1684100</v>
      </c>
      <c r="G18" s="18">
        <f t="shared" si="0"/>
        <v>1751500</v>
      </c>
    </row>
    <row r="19" spans="1:7" ht="26.25" x14ac:dyDescent="0.25">
      <c r="A19" s="24" t="s">
        <v>54</v>
      </c>
      <c r="B19" s="10" t="s">
        <v>31</v>
      </c>
      <c r="C19" s="10" t="s">
        <v>32</v>
      </c>
      <c r="D19" s="8" t="s">
        <v>128</v>
      </c>
      <c r="E19" s="8" t="s">
        <v>34</v>
      </c>
      <c r="F19" s="18">
        <v>1684100</v>
      </c>
      <c r="G19" s="18">
        <v>1751500</v>
      </c>
    </row>
    <row r="20" spans="1:7" ht="51.75" x14ac:dyDescent="0.25">
      <c r="A20" s="49" t="s">
        <v>2</v>
      </c>
      <c r="B20" s="43" t="s">
        <v>31</v>
      </c>
      <c r="C20" s="43" t="s">
        <v>35</v>
      </c>
      <c r="D20" s="32"/>
      <c r="E20" s="32"/>
      <c r="F20" s="57">
        <f t="shared" ref="F20:G24" si="1">F21</f>
        <v>442900</v>
      </c>
      <c r="G20" s="57">
        <f t="shared" si="1"/>
        <v>461600</v>
      </c>
    </row>
    <row r="21" spans="1:7" ht="26.25" x14ac:dyDescent="0.25">
      <c r="A21" s="35" t="s">
        <v>102</v>
      </c>
      <c r="B21" s="12" t="s">
        <v>31</v>
      </c>
      <c r="C21" s="12" t="s">
        <v>35</v>
      </c>
      <c r="D21" s="37" t="s">
        <v>103</v>
      </c>
      <c r="E21" s="32"/>
      <c r="F21" s="45">
        <f t="shared" si="1"/>
        <v>442900</v>
      </c>
      <c r="G21" s="45">
        <f t="shared" si="1"/>
        <v>461600</v>
      </c>
    </row>
    <row r="22" spans="1:7" ht="26.25" x14ac:dyDescent="0.25">
      <c r="A22" s="23" t="s">
        <v>104</v>
      </c>
      <c r="B22" s="12" t="s">
        <v>31</v>
      </c>
      <c r="C22" s="12" t="s">
        <v>35</v>
      </c>
      <c r="D22" s="12" t="s">
        <v>105</v>
      </c>
      <c r="E22" s="12"/>
      <c r="F22" s="14">
        <f t="shared" si="1"/>
        <v>442900</v>
      </c>
      <c r="G22" s="14">
        <f t="shared" si="1"/>
        <v>461600</v>
      </c>
    </row>
    <row r="23" spans="1:7" ht="26.25" x14ac:dyDescent="0.25">
      <c r="A23" s="24" t="s">
        <v>362</v>
      </c>
      <c r="B23" s="8" t="s">
        <v>31</v>
      </c>
      <c r="C23" s="8" t="s">
        <v>35</v>
      </c>
      <c r="D23" s="8" t="s">
        <v>106</v>
      </c>
      <c r="E23" s="8"/>
      <c r="F23" s="15">
        <f t="shared" si="1"/>
        <v>442900</v>
      </c>
      <c r="G23" s="15">
        <f t="shared" si="1"/>
        <v>461600</v>
      </c>
    </row>
    <row r="24" spans="1:7" ht="64.5" x14ac:dyDescent="0.25">
      <c r="A24" s="24" t="s">
        <v>58</v>
      </c>
      <c r="B24" s="8" t="s">
        <v>31</v>
      </c>
      <c r="C24" s="8" t="s">
        <v>35</v>
      </c>
      <c r="D24" s="8" t="s">
        <v>106</v>
      </c>
      <c r="E24" s="8" t="s">
        <v>33</v>
      </c>
      <c r="F24" s="15">
        <f t="shared" si="1"/>
        <v>442900</v>
      </c>
      <c r="G24" s="15">
        <f t="shared" si="1"/>
        <v>461600</v>
      </c>
    </row>
    <row r="25" spans="1:7" ht="26.25" x14ac:dyDescent="0.25">
      <c r="A25" s="24" t="s">
        <v>54</v>
      </c>
      <c r="B25" s="8" t="s">
        <v>31</v>
      </c>
      <c r="C25" s="8" t="s">
        <v>35</v>
      </c>
      <c r="D25" s="8" t="s">
        <v>106</v>
      </c>
      <c r="E25" s="8" t="s">
        <v>34</v>
      </c>
      <c r="F25" s="15">
        <v>442900</v>
      </c>
      <c r="G25" s="15">
        <v>461600</v>
      </c>
    </row>
    <row r="26" spans="1:7" ht="51.75" x14ac:dyDescent="0.25">
      <c r="A26" s="49" t="s">
        <v>4</v>
      </c>
      <c r="B26" s="43" t="s">
        <v>31</v>
      </c>
      <c r="C26" s="43" t="s">
        <v>39</v>
      </c>
      <c r="D26" s="43"/>
      <c r="E26" s="43"/>
      <c r="F26" s="40">
        <f>F27+F44+F49</f>
        <v>16433600</v>
      </c>
      <c r="G26" s="40">
        <f>G27+G44+G49</f>
        <v>17034100</v>
      </c>
    </row>
    <row r="27" spans="1:7" ht="51.75" x14ac:dyDescent="0.25">
      <c r="A27" s="23" t="s">
        <v>317</v>
      </c>
      <c r="B27" s="12" t="s">
        <v>31</v>
      </c>
      <c r="C27" s="12" t="s">
        <v>39</v>
      </c>
      <c r="D27" s="36" t="s">
        <v>111</v>
      </c>
      <c r="E27" s="12"/>
      <c r="F27" s="14">
        <f>F28+F33</f>
        <v>15923600</v>
      </c>
      <c r="G27" s="14">
        <f>G28+G33</f>
        <v>16559100</v>
      </c>
    </row>
    <row r="28" spans="1:7" ht="40.5" x14ac:dyDescent="0.25">
      <c r="A28" s="21" t="s">
        <v>63</v>
      </c>
      <c r="B28" s="7" t="s">
        <v>31</v>
      </c>
      <c r="C28" s="7" t="s">
        <v>39</v>
      </c>
      <c r="D28" s="36" t="s">
        <v>112</v>
      </c>
      <c r="E28" s="7"/>
      <c r="F28" s="16">
        <f t="shared" ref="F28:G31" si="2">F29</f>
        <v>15240600</v>
      </c>
      <c r="G28" s="16">
        <f t="shared" si="2"/>
        <v>15850100</v>
      </c>
    </row>
    <row r="29" spans="1:7" ht="39" x14ac:dyDescent="0.25">
      <c r="A29" s="35" t="s">
        <v>113</v>
      </c>
      <c r="B29" s="12" t="s">
        <v>31</v>
      </c>
      <c r="C29" s="12" t="s">
        <v>39</v>
      </c>
      <c r="D29" s="36" t="s">
        <v>112</v>
      </c>
      <c r="E29" s="7"/>
      <c r="F29" s="14">
        <f t="shared" si="2"/>
        <v>15240600</v>
      </c>
      <c r="G29" s="14">
        <f t="shared" si="2"/>
        <v>15850100</v>
      </c>
    </row>
    <row r="30" spans="1:7" ht="26.25" x14ac:dyDescent="0.25">
      <c r="A30" s="24" t="s">
        <v>362</v>
      </c>
      <c r="B30" s="8" t="s">
        <v>31</v>
      </c>
      <c r="C30" s="8" t="s">
        <v>39</v>
      </c>
      <c r="D30" s="8" t="s">
        <v>114</v>
      </c>
      <c r="E30" s="8"/>
      <c r="F30" s="15">
        <f>F31</f>
        <v>15240600</v>
      </c>
      <c r="G30" s="15">
        <f t="shared" si="2"/>
        <v>15850100</v>
      </c>
    </row>
    <row r="31" spans="1:7" ht="64.5" x14ac:dyDescent="0.25">
      <c r="A31" s="24" t="s">
        <v>58</v>
      </c>
      <c r="B31" s="8" t="s">
        <v>31</v>
      </c>
      <c r="C31" s="8" t="s">
        <v>39</v>
      </c>
      <c r="D31" s="8" t="s">
        <v>114</v>
      </c>
      <c r="E31" s="8" t="s">
        <v>33</v>
      </c>
      <c r="F31" s="15">
        <f t="shared" si="2"/>
        <v>15240600</v>
      </c>
      <c r="G31" s="15">
        <f t="shared" si="2"/>
        <v>15850100</v>
      </c>
    </row>
    <row r="32" spans="1:7" ht="26.25" x14ac:dyDescent="0.25">
      <c r="A32" s="24" t="s">
        <v>54</v>
      </c>
      <c r="B32" s="8" t="s">
        <v>31</v>
      </c>
      <c r="C32" s="8" t="s">
        <v>39</v>
      </c>
      <c r="D32" s="8" t="s">
        <v>114</v>
      </c>
      <c r="E32" s="8" t="s">
        <v>34</v>
      </c>
      <c r="F32" s="15">
        <v>15240600</v>
      </c>
      <c r="G32" s="15">
        <v>15850100</v>
      </c>
    </row>
    <row r="33" spans="1:7" ht="26.25" x14ac:dyDescent="0.25">
      <c r="A33" s="35" t="s">
        <v>120</v>
      </c>
      <c r="B33" s="12" t="s">
        <v>31</v>
      </c>
      <c r="C33" s="12" t="s">
        <v>39</v>
      </c>
      <c r="D33" s="36" t="s">
        <v>121</v>
      </c>
      <c r="E33" s="36"/>
      <c r="F33" s="42">
        <f>F34+F39</f>
        <v>683000</v>
      </c>
      <c r="G33" s="42">
        <f>G34+G39</f>
        <v>709000</v>
      </c>
    </row>
    <row r="34" spans="1:7" ht="64.5" x14ac:dyDescent="0.25">
      <c r="A34" s="22" t="s">
        <v>261</v>
      </c>
      <c r="B34" s="10" t="s">
        <v>31</v>
      </c>
      <c r="C34" s="10" t="s">
        <v>39</v>
      </c>
      <c r="D34" s="43" t="s">
        <v>122</v>
      </c>
      <c r="E34" s="43"/>
      <c r="F34" s="40">
        <f>F35+F37</f>
        <v>341700</v>
      </c>
      <c r="G34" s="40">
        <f>G35+G37</f>
        <v>354700</v>
      </c>
    </row>
    <row r="35" spans="1:7" ht="64.5" x14ac:dyDescent="0.25">
      <c r="A35" s="24" t="s">
        <v>58</v>
      </c>
      <c r="B35" s="8" t="s">
        <v>31</v>
      </c>
      <c r="C35" s="8" t="s">
        <v>39</v>
      </c>
      <c r="D35" s="32" t="s">
        <v>122</v>
      </c>
      <c r="E35" s="32" t="s">
        <v>33</v>
      </c>
      <c r="F35" s="38">
        <f>F36</f>
        <v>330400</v>
      </c>
      <c r="G35" s="38">
        <f>G36</f>
        <v>343600</v>
      </c>
    </row>
    <row r="36" spans="1:7" ht="26.25" x14ac:dyDescent="0.25">
      <c r="A36" s="24" t="s">
        <v>59</v>
      </c>
      <c r="B36" s="8" t="s">
        <v>31</v>
      </c>
      <c r="C36" s="8" t="s">
        <v>39</v>
      </c>
      <c r="D36" s="32" t="s">
        <v>122</v>
      </c>
      <c r="E36" s="32" t="s">
        <v>34</v>
      </c>
      <c r="F36" s="15">
        <v>330400</v>
      </c>
      <c r="G36" s="15">
        <v>343600</v>
      </c>
    </row>
    <row r="37" spans="1:7" ht="26.25" x14ac:dyDescent="0.25">
      <c r="A37" s="24" t="s">
        <v>272</v>
      </c>
      <c r="B37" s="8" t="s">
        <v>31</v>
      </c>
      <c r="C37" s="8" t="s">
        <v>39</v>
      </c>
      <c r="D37" s="32" t="s">
        <v>122</v>
      </c>
      <c r="E37" s="32" t="s">
        <v>36</v>
      </c>
      <c r="F37" s="38">
        <f>F38</f>
        <v>11300</v>
      </c>
      <c r="G37" s="38">
        <f>G38</f>
        <v>11100</v>
      </c>
    </row>
    <row r="38" spans="1:7" ht="26.25" x14ac:dyDescent="0.25">
      <c r="A38" s="24" t="s">
        <v>60</v>
      </c>
      <c r="B38" s="8" t="s">
        <v>31</v>
      </c>
      <c r="C38" s="8" t="s">
        <v>39</v>
      </c>
      <c r="D38" s="32" t="s">
        <v>122</v>
      </c>
      <c r="E38" s="32" t="s">
        <v>37</v>
      </c>
      <c r="F38" s="15">
        <v>11300</v>
      </c>
      <c r="G38" s="15">
        <v>11100</v>
      </c>
    </row>
    <row r="39" spans="1:7" ht="39" x14ac:dyDescent="0.25">
      <c r="A39" s="22" t="s">
        <v>262</v>
      </c>
      <c r="B39" s="10" t="s">
        <v>31</v>
      </c>
      <c r="C39" s="10" t="s">
        <v>39</v>
      </c>
      <c r="D39" s="43" t="s">
        <v>123</v>
      </c>
      <c r="E39" s="44"/>
      <c r="F39" s="13">
        <f>SUM(F40,F42)</f>
        <v>341300</v>
      </c>
      <c r="G39" s="13">
        <f>SUM(G40,G42)</f>
        <v>354300</v>
      </c>
    </row>
    <row r="40" spans="1:7" ht="64.5" x14ac:dyDescent="0.25">
      <c r="A40" s="24" t="s">
        <v>58</v>
      </c>
      <c r="B40" s="8" t="s">
        <v>31</v>
      </c>
      <c r="C40" s="8" t="s">
        <v>39</v>
      </c>
      <c r="D40" s="32" t="s">
        <v>123</v>
      </c>
      <c r="E40" s="32" t="s">
        <v>33</v>
      </c>
      <c r="F40" s="15">
        <f>F41</f>
        <v>330400</v>
      </c>
      <c r="G40" s="15">
        <f>G41</f>
        <v>343600</v>
      </c>
    </row>
    <row r="41" spans="1:7" ht="26.25" x14ac:dyDescent="0.25">
      <c r="A41" s="24" t="s">
        <v>54</v>
      </c>
      <c r="B41" s="8" t="s">
        <v>31</v>
      </c>
      <c r="C41" s="8" t="s">
        <v>39</v>
      </c>
      <c r="D41" s="32" t="s">
        <v>123</v>
      </c>
      <c r="E41" s="32" t="s">
        <v>34</v>
      </c>
      <c r="F41" s="15">
        <v>330400</v>
      </c>
      <c r="G41" s="15">
        <v>343600</v>
      </c>
    </row>
    <row r="42" spans="1:7" ht="26.25" x14ac:dyDescent="0.25">
      <c r="A42" s="24" t="s">
        <v>272</v>
      </c>
      <c r="B42" s="8" t="s">
        <v>31</v>
      </c>
      <c r="C42" s="8" t="s">
        <v>39</v>
      </c>
      <c r="D42" s="32" t="s">
        <v>123</v>
      </c>
      <c r="E42" s="32" t="s">
        <v>36</v>
      </c>
      <c r="F42" s="15">
        <f>F43</f>
        <v>10900</v>
      </c>
      <c r="G42" s="15">
        <f>G43</f>
        <v>10700</v>
      </c>
    </row>
    <row r="43" spans="1:7" ht="26.25" x14ac:dyDescent="0.25">
      <c r="A43" s="24" t="s">
        <v>60</v>
      </c>
      <c r="B43" s="8" t="s">
        <v>31</v>
      </c>
      <c r="C43" s="8" t="s">
        <v>39</v>
      </c>
      <c r="D43" s="32" t="s">
        <v>123</v>
      </c>
      <c r="E43" s="32" t="s">
        <v>37</v>
      </c>
      <c r="F43" s="15">
        <v>10900</v>
      </c>
      <c r="G43" s="15">
        <v>10700</v>
      </c>
    </row>
    <row r="44" spans="1:7" ht="51.75" x14ac:dyDescent="0.25">
      <c r="A44" s="23" t="s">
        <v>318</v>
      </c>
      <c r="B44" s="12" t="s">
        <v>31</v>
      </c>
      <c r="C44" s="12" t="s">
        <v>39</v>
      </c>
      <c r="D44" s="28" t="s">
        <v>115</v>
      </c>
      <c r="E44" s="28"/>
      <c r="F44" s="26">
        <f t="shared" ref="F44:G47" si="3">F45</f>
        <v>10000</v>
      </c>
      <c r="G44" s="26">
        <f t="shared" si="3"/>
        <v>10000</v>
      </c>
    </row>
    <row r="45" spans="1:7" ht="39" x14ac:dyDescent="0.25">
      <c r="A45" s="35" t="s">
        <v>116</v>
      </c>
      <c r="B45" s="12" t="s">
        <v>31</v>
      </c>
      <c r="C45" s="12" t="s">
        <v>39</v>
      </c>
      <c r="D45" s="39" t="s">
        <v>118</v>
      </c>
      <c r="E45" s="28"/>
      <c r="F45" s="26">
        <f t="shared" si="3"/>
        <v>10000</v>
      </c>
      <c r="G45" s="26">
        <f t="shared" si="3"/>
        <v>10000</v>
      </c>
    </row>
    <row r="46" spans="1:7" ht="39" x14ac:dyDescent="0.25">
      <c r="A46" s="30" t="s">
        <v>117</v>
      </c>
      <c r="B46" s="8" t="s">
        <v>31</v>
      </c>
      <c r="C46" s="8" t="s">
        <v>39</v>
      </c>
      <c r="D46" s="32" t="s">
        <v>119</v>
      </c>
      <c r="E46" s="8"/>
      <c r="F46" s="18">
        <f t="shared" si="3"/>
        <v>10000</v>
      </c>
      <c r="G46" s="18">
        <f t="shared" si="3"/>
        <v>10000</v>
      </c>
    </row>
    <row r="47" spans="1:7" ht="26.25" x14ac:dyDescent="0.25">
      <c r="A47" s="24" t="s">
        <v>272</v>
      </c>
      <c r="B47" s="8" t="s">
        <v>31</v>
      </c>
      <c r="C47" s="8" t="s">
        <v>39</v>
      </c>
      <c r="D47" s="32" t="s">
        <v>119</v>
      </c>
      <c r="E47" s="5">
        <v>200</v>
      </c>
      <c r="F47" s="29">
        <f t="shared" si="3"/>
        <v>10000</v>
      </c>
      <c r="G47" s="29">
        <f t="shared" si="3"/>
        <v>10000</v>
      </c>
    </row>
    <row r="48" spans="1:7" ht="26.25" x14ac:dyDescent="0.25">
      <c r="A48" s="24" t="s">
        <v>60</v>
      </c>
      <c r="B48" s="8" t="s">
        <v>31</v>
      </c>
      <c r="C48" s="8" t="s">
        <v>39</v>
      </c>
      <c r="D48" s="32" t="s">
        <v>119</v>
      </c>
      <c r="E48" s="5">
        <v>240</v>
      </c>
      <c r="F48" s="29">
        <v>10000</v>
      </c>
      <c r="G48" s="29">
        <v>10000</v>
      </c>
    </row>
    <row r="49" spans="1:7" ht="51.75" x14ac:dyDescent="0.25">
      <c r="A49" s="65" t="s">
        <v>319</v>
      </c>
      <c r="B49" s="66" t="s">
        <v>31</v>
      </c>
      <c r="C49" s="66" t="s">
        <v>39</v>
      </c>
      <c r="D49" s="66" t="s">
        <v>311</v>
      </c>
      <c r="E49" s="67"/>
      <c r="F49" s="80">
        <f t="shared" ref="F49:G51" si="4">F50</f>
        <v>500000</v>
      </c>
      <c r="G49" s="80">
        <f t="shared" si="4"/>
        <v>465000</v>
      </c>
    </row>
    <row r="50" spans="1:7" ht="51.75" x14ac:dyDescent="0.25">
      <c r="A50" s="23" t="s">
        <v>309</v>
      </c>
      <c r="B50" s="12" t="s">
        <v>31</v>
      </c>
      <c r="C50" s="12" t="s">
        <v>39</v>
      </c>
      <c r="D50" s="36" t="s">
        <v>312</v>
      </c>
      <c r="E50" s="11"/>
      <c r="F50" s="26">
        <f t="shared" si="4"/>
        <v>500000</v>
      </c>
      <c r="G50" s="26">
        <f t="shared" si="4"/>
        <v>465000</v>
      </c>
    </row>
    <row r="51" spans="1:7" ht="39" x14ac:dyDescent="0.25">
      <c r="A51" s="24" t="s">
        <v>310</v>
      </c>
      <c r="B51" s="8" t="s">
        <v>31</v>
      </c>
      <c r="C51" s="8" t="s">
        <v>39</v>
      </c>
      <c r="D51" s="32" t="s">
        <v>313</v>
      </c>
      <c r="E51" s="5"/>
      <c r="F51" s="29">
        <f t="shared" si="4"/>
        <v>500000</v>
      </c>
      <c r="G51" s="29">
        <f t="shared" si="4"/>
        <v>465000</v>
      </c>
    </row>
    <row r="52" spans="1:7" ht="26.25" x14ac:dyDescent="0.25">
      <c r="A52" s="24" t="s">
        <v>272</v>
      </c>
      <c r="B52" s="8" t="s">
        <v>31</v>
      </c>
      <c r="C52" s="8" t="s">
        <v>39</v>
      </c>
      <c r="D52" s="32" t="s">
        <v>313</v>
      </c>
      <c r="E52" s="5">
        <v>200</v>
      </c>
      <c r="F52" s="29">
        <f>F53</f>
        <v>500000</v>
      </c>
      <c r="G52" s="29">
        <f>G53</f>
        <v>465000</v>
      </c>
    </row>
    <row r="53" spans="1:7" ht="26.25" x14ac:dyDescent="0.25">
      <c r="A53" s="24" t="s">
        <v>60</v>
      </c>
      <c r="B53" s="8" t="s">
        <v>31</v>
      </c>
      <c r="C53" s="8" t="s">
        <v>39</v>
      </c>
      <c r="D53" s="32" t="s">
        <v>313</v>
      </c>
      <c r="E53" s="5">
        <v>240</v>
      </c>
      <c r="F53" s="29">
        <v>500000</v>
      </c>
      <c r="G53" s="29">
        <v>465000</v>
      </c>
    </row>
    <row r="54" spans="1:7" x14ac:dyDescent="0.25">
      <c r="A54" s="22" t="s">
        <v>294</v>
      </c>
      <c r="B54" s="10" t="s">
        <v>31</v>
      </c>
      <c r="C54" s="10" t="s">
        <v>299</v>
      </c>
      <c r="D54" s="32"/>
      <c r="E54" s="5"/>
      <c r="F54" s="29">
        <f t="shared" ref="F54:G57" si="5">F55</f>
        <v>2000</v>
      </c>
      <c r="G54" s="29">
        <f t="shared" si="5"/>
        <v>11500</v>
      </c>
    </row>
    <row r="55" spans="1:7" ht="26.25" x14ac:dyDescent="0.25">
      <c r="A55" s="65" t="s">
        <v>295</v>
      </c>
      <c r="B55" s="12" t="s">
        <v>31</v>
      </c>
      <c r="C55" s="12" t="s">
        <v>299</v>
      </c>
      <c r="D55" s="66" t="s">
        <v>300</v>
      </c>
      <c r="E55" s="11"/>
      <c r="F55" s="26">
        <f t="shared" si="5"/>
        <v>2000</v>
      </c>
      <c r="G55" s="26">
        <f t="shared" si="5"/>
        <v>11500</v>
      </c>
    </row>
    <row r="56" spans="1:7" ht="26.25" x14ac:dyDescent="0.25">
      <c r="A56" s="24" t="s">
        <v>296</v>
      </c>
      <c r="B56" s="8" t="s">
        <v>31</v>
      </c>
      <c r="C56" s="8" t="s">
        <v>299</v>
      </c>
      <c r="D56" s="8" t="s">
        <v>301</v>
      </c>
      <c r="E56" s="5"/>
      <c r="F56" s="29">
        <f t="shared" si="5"/>
        <v>2000</v>
      </c>
      <c r="G56" s="29">
        <f t="shared" si="5"/>
        <v>11500</v>
      </c>
    </row>
    <row r="57" spans="1:7" ht="51.75" x14ac:dyDescent="0.25">
      <c r="A57" s="22" t="s">
        <v>297</v>
      </c>
      <c r="B57" s="10" t="s">
        <v>31</v>
      </c>
      <c r="C57" s="10" t="s">
        <v>299</v>
      </c>
      <c r="D57" s="10" t="s">
        <v>302</v>
      </c>
      <c r="E57" s="5"/>
      <c r="F57" s="75">
        <f t="shared" si="5"/>
        <v>2000</v>
      </c>
      <c r="G57" s="75">
        <f t="shared" si="5"/>
        <v>11500</v>
      </c>
    </row>
    <row r="58" spans="1:7" ht="26.25" x14ac:dyDescent="0.25">
      <c r="A58" s="24" t="s">
        <v>298</v>
      </c>
      <c r="B58" s="8" t="s">
        <v>31</v>
      </c>
      <c r="C58" s="8" t="s">
        <v>299</v>
      </c>
      <c r="D58" s="8" t="s">
        <v>302</v>
      </c>
      <c r="E58" s="5">
        <v>200</v>
      </c>
      <c r="F58" s="29">
        <f>F59</f>
        <v>2000</v>
      </c>
      <c r="G58" s="29">
        <f>G59</f>
        <v>11500</v>
      </c>
    </row>
    <row r="59" spans="1:7" ht="26.25" x14ac:dyDescent="0.25">
      <c r="A59" s="24" t="s">
        <v>60</v>
      </c>
      <c r="B59" s="8" t="s">
        <v>31</v>
      </c>
      <c r="C59" s="8" t="s">
        <v>299</v>
      </c>
      <c r="D59" s="8" t="s">
        <v>302</v>
      </c>
      <c r="E59" s="5">
        <v>240</v>
      </c>
      <c r="F59" s="29">
        <v>2000</v>
      </c>
      <c r="G59" s="29">
        <v>11500</v>
      </c>
    </row>
    <row r="60" spans="1:7" ht="39" x14ac:dyDescent="0.25">
      <c r="A60" s="49" t="s">
        <v>3</v>
      </c>
      <c r="B60" s="43" t="s">
        <v>31</v>
      </c>
      <c r="C60" s="43" t="s">
        <v>38</v>
      </c>
      <c r="D60" s="32"/>
      <c r="E60" s="32"/>
      <c r="F60" s="40">
        <f>F67+F61</f>
        <v>6244500</v>
      </c>
      <c r="G60" s="40">
        <f>G67+G61</f>
        <v>6494200</v>
      </c>
    </row>
    <row r="61" spans="1:7" ht="51.75" x14ac:dyDescent="0.25">
      <c r="A61" s="23" t="s">
        <v>320</v>
      </c>
      <c r="B61" s="12" t="s">
        <v>31</v>
      </c>
      <c r="C61" s="12" t="s">
        <v>38</v>
      </c>
      <c r="D61" s="36" t="s">
        <v>151</v>
      </c>
      <c r="E61" s="36"/>
      <c r="F61" s="42">
        <f t="shared" ref="F61:G63" si="6">F62</f>
        <v>5249400</v>
      </c>
      <c r="G61" s="42">
        <f t="shared" si="6"/>
        <v>5459200</v>
      </c>
    </row>
    <row r="62" spans="1:7" ht="40.5" x14ac:dyDescent="0.25">
      <c r="A62" s="21" t="s">
        <v>65</v>
      </c>
      <c r="B62" s="7" t="s">
        <v>31</v>
      </c>
      <c r="C62" s="7" t="s">
        <v>38</v>
      </c>
      <c r="D62" s="47" t="s">
        <v>152</v>
      </c>
      <c r="E62" s="47"/>
      <c r="F62" s="41">
        <f t="shared" si="6"/>
        <v>5249400</v>
      </c>
      <c r="G62" s="41">
        <f t="shared" si="6"/>
        <v>5459200</v>
      </c>
    </row>
    <row r="63" spans="1:7" ht="39" x14ac:dyDescent="0.25">
      <c r="A63" s="35" t="s">
        <v>113</v>
      </c>
      <c r="B63" s="12" t="s">
        <v>31</v>
      </c>
      <c r="C63" s="12" t="s">
        <v>38</v>
      </c>
      <c r="D63" s="36" t="s">
        <v>153</v>
      </c>
      <c r="E63" s="36"/>
      <c r="F63" s="42">
        <f t="shared" si="6"/>
        <v>5249400</v>
      </c>
      <c r="G63" s="42">
        <f t="shared" si="6"/>
        <v>5459200</v>
      </c>
    </row>
    <row r="64" spans="1:7" ht="26.25" x14ac:dyDescent="0.25">
      <c r="A64" s="24" t="s">
        <v>362</v>
      </c>
      <c r="B64" s="8" t="s">
        <v>31</v>
      </c>
      <c r="C64" s="8" t="s">
        <v>38</v>
      </c>
      <c r="D64" s="32" t="s">
        <v>154</v>
      </c>
      <c r="E64" s="47"/>
      <c r="F64" s="38">
        <f>F65</f>
        <v>5249400</v>
      </c>
      <c r="G64" s="38">
        <f>G65</f>
        <v>5459200</v>
      </c>
    </row>
    <row r="65" spans="1:7" ht="64.5" x14ac:dyDescent="0.25">
      <c r="A65" s="24" t="s">
        <v>76</v>
      </c>
      <c r="B65" s="8" t="s">
        <v>31</v>
      </c>
      <c r="C65" s="8" t="s">
        <v>38</v>
      </c>
      <c r="D65" s="32" t="s">
        <v>154</v>
      </c>
      <c r="E65" s="32" t="s">
        <v>33</v>
      </c>
      <c r="F65" s="38">
        <f>F66</f>
        <v>5249400</v>
      </c>
      <c r="G65" s="38">
        <f>G66</f>
        <v>5459200</v>
      </c>
    </row>
    <row r="66" spans="1:7" ht="26.25" x14ac:dyDescent="0.25">
      <c r="A66" s="24" t="s">
        <v>54</v>
      </c>
      <c r="B66" s="8" t="s">
        <v>31</v>
      </c>
      <c r="C66" s="8" t="s">
        <v>38</v>
      </c>
      <c r="D66" s="32" t="s">
        <v>154</v>
      </c>
      <c r="E66" s="32" t="s">
        <v>34</v>
      </c>
      <c r="F66" s="38">
        <v>5249400</v>
      </c>
      <c r="G66" s="38">
        <v>5459200</v>
      </c>
    </row>
    <row r="67" spans="1:7" ht="26.25" x14ac:dyDescent="0.25">
      <c r="A67" s="35" t="s">
        <v>89</v>
      </c>
      <c r="B67" s="12" t="s">
        <v>31</v>
      </c>
      <c r="C67" s="12" t="s">
        <v>38</v>
      </c>
      <c r="D67" s="36" t="s">
        <v>107</v>
      </c>
      <c r="E67" s="32"/>
      <c r="F67" s="42">
        <f>F68</f>
        <v>995100</v>
      </c>
      <c r="G67" s="42">
        <f>G68</f>
        <v>1035000</v>
      </c>
    </row>
    <row r="68" spans="1:7" ht="26.25" x14ac:dyDescent="0.25">
      <c r="A68" s="35" t="s">
        <v>110</v>
      </c>
      <c r="B68" s="12" t="s">
        <v>31</v>
      </c>
      <c r="C68" s="12" t="s">
        <v>38</v>
      </c>
      <c r="D68" s="36" t="s">
        <v>108</v>
      </c>
      <c r="E68" s="32"/>
      <c r="F68" s="42">
        <f>F69+F77+F82+F87+F92+F97+F102+F72</f>
        <v>995100</v>
      </c>
      <c r="G68" s="42">
        <f>G69+G77+G82+G87+G92+G97+G102+G72</f>
        <v>1035000</v>
      </c>
    </row>
    <row r="69" spans="1:7" ht="26.25" x14ac:dyDescent="0.25">
      <c r="A69" s="24" t="s">
        <v>362</v>
      </c>
      <c r="B69" s="8" t="s">
        <v>31</v>
      </c>
      <c r="C69" s="8" t="s">
        <v>38</v>
      </c>
      <c r="D69" s="8" t="s">
        <v>109</v>
      </c>
      <c r="E69" s="8"/>
      <c r="F69" s="15">
        <f t="shared" ref="F69:G69" si="7">F70</f>
        <v>853700</v>
      </c>
      <c r="G69" s="15">
        <f t="shared" si="7"/>
        <v>887800</v>
      </c>
    </row>
    <row r="70" spans="1:7" ht="64.5" x14ac:dyDescent="0.25">
      <c r="A70" s="24" t="s">
        <v>58</v>
      </c>
      <c r="B70" s="8" t="s">
        <v>31</v>
      </c>
      <c r="C70" s="8" t="s">
        <v>38</v>
      </c>
      <c r="D70" s="8" t="s">
        <v>109</v>
      </c>
      <c r="E70" s="8" t="s">
        <v>33</v>
      </c>
      <c r="F70" s="15">
        <f>F71</f>
        <v>853700</v>
      </c>
      <c r="G70" s="15">
        <f>G71</f>
        <v>887800</v>
      </c>
    </row>
    <row r="71" spans="1:7" ht="26.25" x14ac:dyDescent="0.25">
      <c r="A71" s="24" t="s">
        <v>54</v>
      </c>
      <c r="B71" s="8" t="s">
        <v>31</v>
      </c>
      <c r="C71" s="8" t="s">
        <v>38</v>
      </c>
      <c r="D71" s="8" t="s">
        <v>109</v>
      </c>
      <c r="E71" s="8" t="s">
        <v>34</v>
      </c>
      <c r="F71" s="15">
        <v>853700</v>
      </c>
      <c r="G71" s="15">
        <v>887800</v>
      </c>
    </row>
    <row r="72" spans="1:7" ht="26.25" x14ac:dyDescent="0.25">
      <c r="A72" s="22" t="s">
        <v>278</v>
      </c>
      <c r="B72" s="10" t="s">
        <v>31</v>
      </c>
      <c r="C72" s="10" t="s">
        <v>38</v>
      </c>
      <c r="D72" s="10" t="s">
        <v>279</v>
      </c>
      <c r="E72" s="10"/>
      <c r="F72" s="13">
        <f>F73+F75</f>
        <v>24000</v>
      </c>
      <c r="G72" s="13">
        <f>G73+G75</f>
        <v>25000</v>
      </c>
    </row>
    <row r="73" spans="1:7" ht="64.5" x14ac:dyDescent="0.25">
      <c r="A73" s="24" t="s">
        <v>58</v>
      </c>
      <c r="B73" s="8" t="s">
        <v>31</v>
      </c>
      <c r="C73" s="10" t="s">
        <v>38</v>
      </c>
      <c r="D73" s="8" t="s">
        <v>279</v>
      </c>
      <c r="E73" s="8" t="s">
        <v>33</v>
      </c>
      <c r="F73" s="15">
        <f>F74</f>
        <v>16800</v>
      </c>
      <c r="G73" s="15">
        <f>G74</f>
        <v>17800</v>
      </c>
    </row>
    <row r="74" spans="1:7" ht="26.25" x14ac:dyDescent="0.25">
      <c r="A74" s="24" t="s">
        <v>54</v>
      </c>
      <c r="B74" s="8" t="s">
        <v>31</v>
      </c>
      <c r="C74" s="10" t="s">
        <v>38</v>
      </c>
      <c r="D74" s="8" t="s">
        <v>279</v>
      </c>
      <c r="E74" s="8" t="s">
        <v>34</v>
      </c>
      <c r="F74" s="15">
        <v>16800</v>
      </c>
      <c r="G74" s="15">
        <v>17800</v>
      </c>
    </row>
    <row r="75" spans="1:7" ht="26.25" x14ac:dyDescent="0.25">
      <c r="A75" s="24" t="s">
        <v>272</v>
      </c>
      <c r="B75" s="8" t="s">
        <v>31</v>
      </c>
      <c r="C75" s="8" t="s">
        <v>38</v>
      </c>
      <c r="D75" s="8" t="s">
        <v>279</v>
      </c>
      <c r="E75" s="8" t="s">
        <v>36</v>
      </c>
      <c r="F75" s="15">
        <f>F76</f>
        <v>7200</v>
      </c>
      <c r="G75" s="15">
        <f>G76</f>
        <v>7200</v>
      </c>
    </row>
    <row r="76" spans="1:7" ht="26.25" x14ac:dyDescent="0.25">
      <c r="A76" s="24" t="s">
        <v>60</v>
      </c>
      <c r="B76" s="8" t="s">
        <v>31</v>
      </c>
      <c r="C76" s="8" t="s">
        <v>38</v>
      </c>
      <c r="D76" s="8" t="s">
        <v>279</v>
      </c>
      <c r="E76" s="8" t="s">
        <v>37</v>
      </c>
      <c r="F76" s="15">
        <v>7200</v>
      </c>
      <c r="G76" s="15">
        <v>7200</v>
      </c>
    </row>
    <row r="77" spans="1:7" ht="26.25" x14ac:dyDescent="0.25">
      <c r="A77" s="22" t="s">
        <v>280</v>
      </c>
      <c r="B77" s="10" t="s">
        <v>31</v>
      </c>
      <c r="C77" s="10" t="s">
        <v>38</v>
      </c>
      <c r="D77" s="10" t="s">
        <v>281</v>
      </c>
      <c r="E77" s="10"/>
      <c r="F77" s="13">
        <f>F78+F80</f>
        <v>19900</v>
      </c>
      <c r="G77" s="13">
        <f>G78+G80</f>
        <v>20700</v>
      </c>
    </row>
    <row r="78" spans="1:7" ht="64.5" x14ac:dyDescent="0.25">
      <c r="A78" s="24" t="s">
        <v>58</v>
      </c>
      <c r="B78" s="8" t="s">
        <v>31</v>
      </c>
      <c r="C78" s="8" t="s">
        <v>38</v>
      </c>
      <c r="D78" s="8" t="s">
        <v>281</v>
      </c>
      <c r="E78" s="8" t="s">
        <v>33</v>
      </c>
      <c r="F78" s="15">
        <f>F79</f>
        <v>16300</v>
      </c>
      <c r="G78" s="15">
        <f>G79</f>
        <v>17100</v>
      </c>
    </row>
    <row r="79" spans="1:7" ht="26.25" x14ac:dyDescent="0.25">
      <c r="A79" s="24" t="s">
        <v>54</v>
      </c>
      <c r="B79" s="8" t="s">
        <v>31</v>
      </c>
      <c r="C79" s="8" t="s">
        <v>38</v>
      </c>
      <c r="D79" s="8" t="s">
        <v>281</v>
      </c>
      <c r="E79" s="8" t="s">
        <v>34</v>
      </c>
      <c r="F79" s="15">
        <v>16300</v>
      </c>
      <c r="G79" s="15">
        <v>17100</v>
      </c>
    </row>
    <row r="80" spans="1:7" ht="26.25" x14ac:dyDescent="0.25">
      <c r="A80" s="24" t="s">
        <v>272</v>
      </c>
      <c r="B80" s="8" t="s">
        <v>31</v>
      </c>
      <c r="C80" s="8" t="s">
        <v>38</v>
      </c>
      <c r="D80" s="8" t="s">
        <v>281</v>
      </c>
      <c r="E80" s="8" t="s">
        <v>36</v>
      </c>
      <c r="F80" s="15">
        <f>F81</f>
        <v>3600</v>
      </c>
      <c r="G80" s="15">
        <f>G81</f>
        <v>3600</v>
      </c>
    </row>
    <row r="81" spans="1:7" ht="26.25" x14ac:dyDescent="0.25">
      <c r="A81" s="24" t="s">
        <v>60</v>
      </c>
      <c r="B81" s="8" t="s">
        <v>31</v>
      </c>
      <c r="C81" s="8" t="s">
        <v>38</v>
      </c>
      <c r="D81" s="8" t="s">
        <v>281</v>
      </c>
      <c r="E81" s="8" t="s">
        <v>37</v>
      </c>
      <c r="F81" s="15">
        <v>3600</v>
      </c>
      <c r="G81" s="15">
        <v>3600</v>
      </c>
    </row>
    <row r="82" spans="1:7" ht="26.25" x14ac:dyDescent="0.25">
      <c r="A82" s="22" t="s">
        <v>282</v>
      </c>
      <c r="B82" s="10" t="s">
        <v>31</v>
      </c>
      <c r="C82" s="10" t="s">
        <v>38</v>
      </c>
      <c r="D82" s="10" t="s">
        <v>283</v>
      </c>
      <c r="E82" s="10"/>
      <c r="F82" s="13">
        <f>F83+F85</f>
        <v>18900</v>
      </c>
      <c r="G82" s="13">
        <f>G83+G85</f>
        <v>19700</v>
      </c>
    </row>
    <row r="83" spans="1:7" ht="64.5" x14ac:dyDescent="0.25">
      <c r="A83" s="24" t="s">
        <v>58</v>
      </c>
      <c r="B83" s="8" t="s">
        <v>31</v>
      </c>
      <c r="C83" s="8" t="s">
        <v>38</v>
      </c>
      <c r="D83" s="8" t="s">
        <v>283</v>
      </c>
      <c r="E83" s="8" t="s">
        <v>33</v>
      </c>
      <c r="F83" s="15">
        <f>F84</f>
        <v>16200</v>
      </c>
      <c r="G83" s="15">
        <f>G84</f>
        <v>17000</v>
      </c>
    </row>
    <row r="84" spans="1:7" ht="26.25" x14ac:dyDescent="0.25">
      <c r="A84" s="24" t="s">
        <v>54</v>
      </c>
      <c r="B84" s="8" t="s">
        <v>31</v>
      </c>
      <c r="C84" s="8" t="s">
        <v>38</v>
      </c>
      <c r="D84" s="8" t="s">
        <v>283</v>
      </c>
      <c r="E84" s="8" t="s">
        <v>34</v>
      </c>
      <c r="F84" s="15">
        <v>16200</v>
      </c>
      <c r="G84" s="15">
        <v>17000</v>
      </c>
    </row>
    <row r="85" spans="1:7" ht="26.25" x14ac:dyDescent="0.25">
      <c r="A85" s="24" t="s">
        <v>272</v>
      </c>
      <c r="B85" s="8" t="s">
        <v>31</v>
      </c>
      <c r="C85" s="8" t="s">
        <v>38</v>
      </c>
      <c r="D85" s="8" t="s">
        <v>283</v>
      </c>
      <c r="E85" s="8" t="s">
        <v>36</v>
      </c>
      <c r="F85" s="15">
        <f>F86</f>
        <v>2700</v>
      </c>
      <c r="G85" s="15">
        <f>G86</f>
        <v>2700</v>
      </c>
    </row>
    <row r="86" spans="1:7" ht="26.25" x14ac:dyDescent="0.25">
      <c r="A86" s="24" t="s">
        <v>60</v>
      </c>
      <c r="B86" s="8" t="s">
        <v>31</v>
      </c>
      <c r="C86" s="8" t="s">
        <v>38</v>
      </c>
      <c r="D86" s="8" t="s">
        <v>283</v>
      </c>
      <c r="E86" s="8" t="s">
        <v>37</v>
      </c>
      <c r="F86" s="15">
        <v>2700</v>
      </c>
      <c r="G86" s="15">
        <v>2700</v>
      </c>
    </row>
    <row r="87" spans="1:7" ht="26.25" x14ac:dyDescent="0.25">
      <c r="A87" s="22" t="s">
        <v>284</v>
      </c>
      <c r="B87" s="10" t="s">
        <v>31</v>
      </c>
      <c r="C87" s="10" t="s">
        <v>38</v>
      </c>
      <c r="D87" s="10" t="s">
        <v>285</v>
      </c>
      <c r="E87" s="10"/>
      <c r="F87" s="13">
        <f>F88+F90</f>
        <v>19900</v>
      </c>
      <c r="G87" s="13">
        <f>G88+G90</f>
        <v>20700</v>
      </c>
    </row>
    <row r="88" spans="1:7" ht="64.5" x14ac:dyDescent="0.25">
      <c r="A88" s="24" t="s">
        <v>58</v>
      </c>
      <c r="B88" s="8" t="s">
        <v>31</v>
      </c>
      <c r="C88" s="8" t="s">
        <v>38</v>
      </c>
      <c r="D88" s="8" t="s">
        <v>285</v>
      </c>
      <c r="E88" s="8" t="s">
        <v>33</v>
      </c>
      <c r="F88" s="15">
        <f>F89</f>
        <v>16300</v>
      </c>
      <c r="G88" s="15">
        <f>G89</f>
        <v>17100</v>
      </c>
    </row>
    <row r="89" spans="1:7" ht="26.25" x14ac:dyDescent="0.25">
      <c r="A89" s="24" t="s">
        <v>54</v>
      </c>
      <c r="B89" s="8" t="s">
        <v>31</v>
      </c>
      <c r="C89" s="8" t="s">
        <v>38</v>
      </c>
      <c r="D89" s="8" t="s">
        <v>285</v>
      </c>
      <c r="E89" s="8" t="s">
        <v>34</v>
      </c>
      <c r="F89" s="15">
        <v>16300</v>
      </c>
      <c r="G89" s="15">
        <v>17100</v>
      </c>
    </row>
    <row r="90" spans="1:7" ht="26.25" x14ac:dyDescent="0.25">
      <c r="A90" s="24" t="s">
        <v>272</v>
      </c>
      <c r="B90" s="8" t="s">
        <v>31</v>
      </c>
      <c r="C90" s="8" t="s">
        <v>38</v>
      </c>
      <c r="D90" s="8" t="s">
        <v>285</v>
      </c>
      <c r="E90" s="8" t="s">
        <v>36</v>
      </c>
      <c r="F90" s="15">
        <f>F91</f>
        <v>3600</v>
      </c>
      <c r="G90" s="15">
        <f>G91</f>
        <v>3600</v>
      </c>
    </row>
    <row r="91" spans="1:7" ht="26.25" x14ac:dyDescent="0.25">
      <c r="A91" s="24" t="s">
        <v>60</v>
      </c>
      <c r="B91" s="8" t="s">
        <v>31</v>
      </c>
      <c r="C91" s="8" t="s">
        <v>38</v>
      </c>
      <c r="D91" s="8" t="s">
        <v>285</v>
      </c>
      <c r="E91" s="8" t="s">
        <v>37</v>
      </c>
      <c r="F91" s="15">
        <v>3600</v>
      </c>
      <c r="G91" s="15">
        <v>3600</v>
      </c>
    </row>
    <row r="92" spans="1:7" ht="26.25" x14ac:dyDescent="0.25">
      <c r="A92" s="22" t="s">
        <v>286</v>
      </c>
      <c r="B92" s="10" t="s">
        <v>31</v>
      </c>
      <c r="C92" s="10" t="s">
        <v>38</v>
      </c>
      <c r="D92" s="10" t="s">
        <v>287</v>
      </c>
      <c r="E92" s="10"/>
      <c r="F92" s="13">
        <f>F93+F95</f>
        <v>18900</v>
      </c>
      <c r="G92" s="13">
        <f>G93+G95</f>
        <v>19700</v>
      </c>
    </row>
    <row r="93" spans="1:7" ht="64.5" x14ac:dyDescent="0.25">
      <c r="A93" s="24" t="s">
        <v>58</v>
      </c>
      <c r="B93" s="8" t="s">
        <v>31</v>
      </c>
      <c r="C93" s="8" t="s">
        <v>38</v>
      </c>
      <c r="D93" s="8" t="s">
        <v>287</v>
      </c>
      <c r="E93" s="8" t="s">
        <v>33</v>
      </c>
      <c r="F93" s="15">
        <f>F94</f>
        <v>15300</v>
      </c>
      <c r="G93" s="15">
        <f>G94</f>
        <v>16100</v>
      </c>
    </row>
    <row r="94" spans="1:7" ht="26.25" x14ac:dyDescent="0.25">
      <c r="A94" s="24" t="s">
        <v>54</v>
      </c>
      <c r="B94" s="8" t="s">
        <v>31</v>
      </c>
      <c r="C94" s="8" t="s">
        <v>38</v>
      </c>
      <c r="D94" s="8" t="s">
        <v>287</v>
      </c>
      <c r="E94" s="8" t="s">
        <v>34</v>
      </c>
      <c r="F94" s="15">
        <v>15300</v>
      </c>
      <c r="G94" s="15">
        <v>16100</v>
      </c>
    </row>
    <row r="95" spans="1:7" ht="26.25" x14ac:dyDescent="0.25">
      <c r="A95" s="24" t="s">
        <v>272</v>
      </c>
      <c r="B95" s="8" t="s">
        <v>31</v>
      </c>
      <c r="C95" s="8" t="s">
        <v>38</v>
      </c>
      <c r="D95" s="8" t="s">
        <v>287</v>
      </c>
      <c r="E95" s="8" t="s">
        <v>36</v>
      </c>
      <c r="F95" s="15">
        <f>F96</f>
        <v>3600</v>
      </c>
      <c r="G95" s="15">
        <f>G96</f>
        <v>3600</v>
      </c>
    </row>
    <row r="96" spans="1:7" ht="26.25" x14ac:dyDescent="0.25">
      <c r="A96" s="24" t="s">
        <v>60</v>
      </c>
      <c r="B96" s="8" t="s">
        <v>31</v>
      </c>
      <c r="C96" s="8" t="s">
        <v>38</v>
      </c>
      <c r="D96" s="8" t="s">
        <v>287</v>
      </c>
      <c r="E96" s="8" t="s">
        <v>37</v>
      </c>
      <c r="F96" s="15">
        <v>3600</v>
      </c>
      <c r="G96" s="15">
        <v>3600</v>
      </c>
    </row>
    <row r="97" spans="1:7" ht="26.25" x14ac:dyDescent="0.25">
      <c r="A97" s="22" t="s">
        <v>288</v>
      </c>
      <c r="B97" s="10" t="s">
        <v>31</v>
      </c>
      <c r="C97" s="10" t="s">
        <v>38</v>
      </c>
      <c r="D97" s="10" t="s">
        <v>289</v>
      </c>
      <c r="E97" s="10"/>
      <c r="F97" s="13">
        <f>F98+F100</f>
        <v>19900</v>
      </c>
      <c r="G97" s="13">
        <f>G98+G100</f>
        <v>20700</v>
      </c>
    </row>
    <row r="98" spans="1:7" ht="64.5" x14ac:dyDescent="0.25">
      <c r="A98" s="24" t="s">
        <v>58</v>
      </c>
      <c r="B98" s="8" t="s">
        <v>31</v>
      </c>
      <c r="C98" s="8" t="s">
        <v>38</v>
      </c>
      <c r="D98" s="8" t="s">
        <v>289</v>
      </c>
      <c r="E98" s="8" t="s">
        <v>33</v>
      </c>
      <c r="F98" s="15">
        <f>F99</f>
        <v>16300</v>
      </c>
      <c r="G98" s="15">
        <f>G99</f>
        <v>17100</v>
      </c>
    </row>
    <row r="99" spans="1:7" ht="26.25" x14ac:dyDescent="0.25">
      <c r="A99" s="24" t="s">
        <v>54</v>
      </c>
      <c r="B99" s="8" t="s">
        <v>31</v>
      </c>
      <c r="C99" s="8" t="s">
        <v>38</v>
      </c>
      <c r="D99" s="8" t="s">
        <v>289</v>
      </c>
      <c r="E99" s="8" t="s">
        <v>34</v>
      </c>
      <c r="F99" s="15">
        <v>16300</v>
      </c>
      <c r="G99" s="15">
        <v>17100</v>
      </c>
    </row>
    <row r="100" spans="1:7" ht="26.25" x14ac:dyDescent="0.25">
      <c r="A100" s="24" t="s">
        <v>272</v>
      </c>
      <c r="B100" s="8" t="s">
        <v>31</v>
      </c>
      <c r="C100" s="8" t="s">
        <v>38</v>
      </c>
      <c r="D100" s="8" t="s">
        <v>289</v>
      </c>
      <c r="E100" s="8" t="s">
        <v>36</v>
      </c>
      <c r="F100" s="15">
        <f>F101</f>
        <v>3600</v>
      </c>
      <c r="G100" s="15">
        <f>G101</f>
        <v>3600</v>
      </c>
    </row>
    <row r="101" spans="1:7" ht="26.25" x14ac:dyDescent="0.25">
      <c r="A101" s="24" t="s">
        <v>60</v>
      </c>
      <c r="B101" s="8" t="s">
        <v>31</v>
      </c>
      <c r="C101" s="8" t="s">
        <v>38</v>
      </c>
      <c r="D101" s="8" t="s">
        <v>289</v>
      </c>
      <c r="E101" s="8" t="s">
        <v>37</v>
      </c>
      <c r="F101" s="15">
        <v>3600</v>
      </c>
      <c r="G101" s="15">
        <v>3600</v>
      </c>
    </row>
    <row r="102" spans="1:7" ht="26.25" x14ac:dyDescent="0.25">
      <c r="A102" s="22" t="s">
        <v>290</v>
      </c>
      <c r="B102" s="10" t="s">
        <v>31</v>
      </c>
      <c r="C102" s="10" t="s">
        <v>38</v>
      </c>
      <c r="D102" s="10" t="s">
        <v>291</v>
      </c>
      <c r="E102" s="10"/>
      <c r="F102" s="13">
        <f>F103+F105</f>
        <v>19900</v>
      </c>
      <c r="G102" s="13">
        <f>G103+G105</f>
        <v>20700</v>
      </c>
    </row>
    <row r="103" spans="1:7" ht="64.5" x14ac:dyDescent="0.25">
      <c r="A103" s="24" t="s">
        <v>58</v>
      </c>
      <c r="B103" s="8" t="s">
        <v>31</v>
      </c>
      <c r="C103" s="8" t="s">
        <v>38</v>
      </c>
      <c r="D103" s="8" t="s">
        <v>291</v>
      </c>
      <c r="E103" s="8" t="s">
        <v>33</v>
      </c>
      <c r="F103" s="15">
        <f>F104</f>
        <v>16300</v>
      </c>
      <c r="G103" s="15">
        <f>G104</f>
        <v>17100</v>
      </c>
    </row>
    <row r="104" spans="1:7" ht="26.25" x14ac:dyDescent="0.25">
      <c r="A104" s="24" t="s">
        <v>54</v>
      </c>
      <c r="B104" s="8" t="s">
        <v>31</v>
      </c>
      <c r="C104" s="8" t="s">
        <v>38</v>
      </c>
      <c r="D104" s="8" t="s">
        <v>291</v>
      </c>
      <c r="E104" s="8" t="s">
        <v>34</v>
      </c>
      <c r="F104" s="15">
        <v>16300</v>
      </c>
      <c r="G104" s="15">
        <v>17100</v>
      </c>
    </row>
    <row r="105" spans="1:7" ht="26.25" x14ac:dyDescent="0.25">
      <c r="A105" s="24" t="s">
        <v>272</v>
      </c>
      <c r="B105" s="8" t="s">
        <v>31</v>
      </c>
      <c r="C105" s="8" t="s">
        <v>38</v>
      </c>
      <c r="D105" s="8" t="s">
        <v>291</v>
      </c>
      <c r="E105" s="8" t="s">
        <v>36</v>
      </c>
      <c r="F105" s="15">
        <f>F106</f>
        <v>3600</v>
      </c>
      <c r="G105" s="15">
        <f>G106</f>
        <v>3600</v>
      </c>
    </row>
    <row r="106" spans="1:7" ht="26.25" x14ac:dyDescent="0.25">
      <c r="A106" s="24" t="s">
        <v>60</v>
      </c>
      <c r="B106" s="8" t="s">
        <v>31</v>
      </c>
      <c r="C106" s="8" t="s">
        <v>38</v>
      </c>
      <c r="D106" s="8" t="s">
        <v>291</v>
      </c>
      <c r="E106" s="8" t="s">
        <v>37</v>
      </c>
      <c r="F106" s="15">
        <v>3600</v>
      </c>
      <c r="G106" s="15">
        <v>3600</v>
      </c>
    </row>
    <row r="107" spans="1:7" x14ac:dyDescent="0.25">
      <c r="A107" s="49" t="s">
        <v>55</v>
      </c>
      <c r="B107" s="43" t="s">
        <v>31</v>
      </c>
      <c r="C107" s="43" t="s">
        <v>41</v>
      </c>
      <c r="D107" s="43"/>
      <c r="E107" s="43"/>
      <c r="F107" s="40">
        <f>F108+F114+F124+F119</f>
        <v>5511180</v>
      </c>
      <c r="G107" s="40">
        <f>G108+G114+G124+G119</f>
        <v>5548390</v>
      </c>
    </row>
    <row r="108" spans="1:7" ht="51.75" x14ac:dyDescent="0.25">
      <c r="A108" s="23" t="s">
        <v>317</v>
      </c>
      <c r="B108" s="12" t="s">
        <v>31</v>
      </c>
      <c r="C108" s="12" t="s">
        <v>41</v>
      </c>
      <c r="D108" s="12" t="s">
        <v>111</v>
      </c>
      <c r="E108" s="12"/>
      <c r="F108" s="14">
        <f t="shared" ref="F108:G112" si="8">F109</f>
        <v>4639800</v>
      </c>
      <c r="G108" s="14">
        <f t="shared" si="8"/>
        <v>4639800</v>
      </c>
    </row>
    <row r="109" spans="1:7" ht="54" x14ac:dyDescent="0.25">
      <c r="A109" s="46" t="s">
        <v>268</v>
      </c>
      <c r="B109" s="7" t="s">
        <v>31</v>
      </c>
      <c r="C109" s="7" t="s">
        <v>41</v>
      </c>
      <c r="D109" s="47" t="s">
        <v>131</v>
      </c>
      <c r="E109" s="7"/>
      <c r="F109" s="16">
        <f t="shared" si="8"/>
        <v>4639800</v>
      </c>
      <c r="G109" s="16">
        <f t="shared" si="8"/>
        <v>4639800</v>
      </c>
    </row>
    <row r="110" spans="1:7" ht="39" x14ac:dyDescent="0.25">
      <c r="A110" s="23" t="s">
        <v>129</v>
      </c>
      <c r="B110" s="12" t="s">
        <v>31</v>
      </c>
      <c r="C110" s="12" t="s">
        <v>41</v>
      </c>
      <c r="D110" s="12" t="s">
        <v>130</v>
      </c>
      <c r="E110" s="7"/>
      <c r="F110" s="16">
        <f t="shared" si="8"/>
        <v>4639800</v>
      </c>
      <c r="G110" s="16">
        <f t="shared" si="8"/>
        <v>4639800</v>
      </c>
    </row>
    <row r="111" spans="1:7" ht="26.25" x14ac:dyDescent="0.25">
      <c r="A111" s="24" t="s">
        <v>101</v>
      </c>
      <c r="B111" s="8" t="s">
        <v>31</v>
      </c>
      <c r="C111" s="8" t="s">
        <v>41</v>
      </c>
      <c r="D111" s="8" t="s">
        <v>293</v>
      </c>
      <c r="E111" s="8"/>
      <c r="F111" s="15">
        <f t="shared" si="8"/>
        <v>4639800</v>
      </c>
      <c r="G111" s="15">
        <f t="shared" si="8"/>
        <v>4639800</v>
      </c>
    </row>
    <row r="112" spans="1:7" ht="26.25" x14ac:dyDescent="0.25">
      <c r="A112" s="24" t="s">
        <v>62</v>
      </c>
      <c r="B112" s="8" t="s">
        <v>31</v>
      </c>
      <c r="C112" s="8" t="s">
        <v>41</v>
      </c>
      <c r="D112" s="8" t="s">
        <v>293</v>
      </c>
      <c r="E112" s="8" t="s">
        <v>42</v>
      </c>
      <c r="F112" s="15">
        <f t="shared" si="8"/>
        <v>4639800</v>
      </c>
      <c r="G112" s="15">
        <f t="shared" si="8"/>
        <v>4639800</v>
      </c>
    </row>
    <row r="113" spans="1:7" x14ac:dyDescent="0.25">
      <c r="A113" s="24" t="s">
        <v>5</v>
      </c>
      <c r="B113" s="8" t="s">
        <v>31</v>
      </c>
      <c r="C113" s="8" t="s">
        <v>41</v>
      </c>
      <c r="D113" s="8" t="s">
        <v>293</v>
      </c>
      <c r="E113" s="8" t="s">
        <v>43</v>
      </c>
      <c r="F113" s="15">
        <v>4639800</v>
      </c>
      <c r="G113" s="15">
        <v>4639800</v>
      </c>
    </row>
    <row r="114" spans="1:7" ht="51" x14ac:dyDescent="0.25">
      <c r="A114" s="27" t="s">
        <v>321</v>
      </c>
      <c r="B114" s="12" t="s">
        <v>31</v>
      </c>
      <c r="C114" s="12" t="s">
        <v>41</v>
      </c>
      <c r="D114" s="12" t="s">
        <v>132</v>
      </c>
      <c r="E114" s="12"/>
      <c r="F114" s="19">
        <f t="shared" ref="F114:G117" si="9">F115</f>
        <v>10000</v>
      </c>
      <c r="G114" s="19">
        <f t="shared" si="9"/>
        <v>10000</v>
      </c>
    </row>
    <row r="115" spans="1:7" ht="38.25" x14ac:dyDescent="0.25">
      <c r="A115" s="48" t="s">
        <v>133</v>
      </c>
      <c r="B115" s="12" t="s">
        <v>31</v>
      </c>
      <c r="C115" s="12" t="s">
        <v>41</v>
      </c>
      <c r="D115" s="36" t="s">
        <v>135</v>
      </c>
      <c r="E115" s="12"/>
      <c r="F115" s="19">
        <f t="shared" si="9"/>
        <v>10000</v>
      </c>
      <c r="G115" s="19">
        <f t="shared" si="9"/>
        <v>10000</v>
      </c>
    </row>
    <row r="116" spans="1:7" ht="39" x14ac:dyDescent="0.25">
      <c r="A116" s="30" t="s">
        <v>134</v>
      </c>
      <c r="B116" s="8" t="s">
        <v>31</v>
      </c>
      <c r="C116" s="8" t="s">
        <v>41</v>
      </c>
      <c r="D116" s="32" t="s">
        <v>136</v>
      </c>
      <c r="E116" s="8"/>
      <c r="F116" s="18">
        <f t="shared" si="9"/>
        <v>10000</v>
      </c>
      <c r="G116" s="18">
        <f t="shared" si="9"/>
        <v>10000</v>
      </c>
    </row>
    <row r="117" spans="1:7" ht="26.25" x14ac:dyDescent="0.25">
      <c r="A117" s="24" t="s">
        <v>272</v>
      </c>
      <c r="B117" s="8" t="s">
        <v>31</v>
      </c>
      <c r="C117" s="8" t="s">
        <v>41</v>
      </c>
      <c r="D117" s="32" t="s">
        <v>136</v>
      </c>
      <c r="E117" s="8" t="s">
        <v>36</v>
      </c>
      <c r="F117" s="18">
        <f t="shared" si="9"/>
        <v>10000</v>
      </c>
      <c r="G117" s="18">
        <f t="shared" si="9"/>
        <v>10000</v>
      </c>
    </row>
    <row r="118" spans="1:7" ht="26.25" x14ac:dyDescent="0.25">
      <c r="A118" s="24" t="s">
        <v>60</v>
      </c>
      <c r="B118" s="8" t="s">
        <v>31</v>
      </c>
      <c r="C118" s="8" t="s">
        <v>41</v>
      </c>
      <c r="D118" s="32" t="s">
        <v>136</v>
      </c>
      <c r="E118" s="8" t="s">
        <v>37</v>
      </c>
      <c r="F118" s="18">
        <v>10000</v>
      </c>
      <c r="G118" s="18">
        <v>10000</v>
      </c>
    </row>
    <row r="119" spans="1:7" ht="51" x14ac:dyDescent="0.25">
      <c r="A119" s="59" t="s">
        <v>322</v>
      </c>
      <c r="B119" s="12" t="s">
        <v>31</v>
      </c>
      <c r="C119" s="12" t="s">
        <v>41</v>
      </c>
      <c r="D119" s="36" t="s">
        <v>148</v>
      </c>
      <c r="E119" s="36"/>
      <c r="F119" s="42">
        <f t="shared" ref="F119:G122" si="10">F120</f>
        <v>120000</v>
      </c>
      <c r="G119" s="42">
        <f t="shared" si="10"/>
        <v>120000</v>
      </c>
    </row>
    <row r="120" spans="1:7" ht="51" x14ac:dyDescent="0.25">
      <c r="A120" s="51" t="s">
        <v>264</v>
      </c>
      <c r="B120" s="12" t="s">
        <v>31</v>
      </c>
      <c r="C120" s="12" t="s">
        <v>41</v>
      </c>
      <c r="D120" s="36" t="s">
        <v>149</v>
      </c>
      <c r="E120" s="36"/>
      <c r="F120" s="42">
        <f t="shared" si="10"/>
        <v>120000</v>
      </c>
      <c r="G120" s="42">
        <f t="shared" si="10"/>
        <v>120000</v>
      </c>
    </row>
    <row r="121" spans="1:7" ht="51" x14ac:dyDescent="0.25">
      <c r="A121" s="52" t="s">
        <v>265</v>
      </c>
      <c r="B121" s="8" t="s">
        <v>31</v>
      </c>
      <c r="C121" s="8" t="s">
        <v>41</v>
      </c>
      <c r="D121" s="53" t="s">
        <v>150</v>
      </c>
      <c r="E121" s="36"/>
      <c r="F121" s="38">
        <f t="shared" si="10"/>
        <v>120000</v>
      </c>
      <c r="G121" s="38">
        <f t="shared" si="10"/>
        <v>120000</v>
      </c>
    </row>
    <row r="122" spans="1:7" ht="26.25" x14ac:dyDescent="0.25">
      <c r="A122" s="24" t="s">
        <v>272</v>
      </c>
      <c r="B122" s="8" t="s">
        <v>31</v>
      </c>
      <c r="C122" s="8" t="s">
        <v>41</v>
      </c>
      <c r="D122" s="53" t="s">
        <v>150</v>
      </c>
      <c r="E122" s="32" t="s">
        <v>36</v>
      </c>
      <c r="F122" s="38">
        <f t="shared" si="10"/>
        <v>120000</v>
      </c>
      <c r="G122" s="38">
        <f t="shared" si="10"/>
        <v>120000</v>
      </c>
    </row>
    <row r="123" spans="1:7" ht="26.25" x14ac:dyDescent="0.25">
      <c r="A123" s="30" t="s">
        <v>60</v>
      </c>
      <c r="B123" s="8" t="s">
        <v>31</v>
      </c>
      <c r="C123" s="8" t="s">
        <v>41</v>
      </c>
      <c r="D123" s="53" t="s">
        <v>150</v>
      </c>
      <c r="E123" s="32" t="s">
        <v>37</v>
      </c>
      <c r="F123" s="38">
        <v>120000</v>
      </c>
      <c r="G123" s="38">
        <v>120000</v>
      </c>
    </row>
    <row r="124" spans="1:7" ht="26.25" x14ac:dyDescent="0.25">
      <c r="A124" s="35" t="s">
        <v>124</v>
      </c>
      <c r="B124" s="12" t="s">
        <v>31</v>
      </c>
      <c r="C124" s="12" t="s">
        <v>41</v>
      </c>
      <c r="D124" s="36" t="s">
        <v>125</v>
      </c>
      <c r="E124" s="12"/>
      <c r="F124" s="14">
        <f>F125</f>
        <v>741380</v>
      </c>
      <c r="G124" s="14">
        <f>G125</f>
        <v>778590</v>
      </c>
    </row>
    <row r="125" spans="1:7" ht="39" x14ac:dyDescent="0.25">
      <c r="A125" s="35" t="s">
        <v>137</v>
      </c>
      <c r="B125" s="12" t="s">
        <v>31</v>
      </c>
      <c r="C125" s="12" t="s">
        <v>41</v>
      </c>
      <c r="D125" s="36" t="s">
        <v>138</v>
      </c>
      <c r="E125" s="12"/>
      <c r="F125" s="14">
        <f>F126</f>
        <v>741380</v>
      </c>
      <c r="G125" s="14">
        <f>G126</f>
        <v>778590</v>
      </c>
    </row>
    <row r="126" spans="1:7" ht="90" x14ac:dyDescent="0.25">
      <c r="A126" s="22" t="s">
        <v>363</v>
      </c>
      <c r="B126" s="10" t="s">
        <v>31</v>
      </c>
      <c r="C126" s="10" t="s">
        <v>41</v>
      </c>
      <c r="D126" s="10" t="s">
        <v>139</v>
      </c>
      <c r="E126" s="10"/>
      <c r="F126" s="13">
        <f>F127+F129</f>
        <v>741380</v>
      </c>
      <c r="G126" s="13">
        <f>G127+G129</f>
        <v>778590</v>
      </c>
    </row>
    <row r="127" spans="1:7" ht="64.5" x14ac:dyDescent="0.25">
      <c r="A127" s="24" t="s">
        <v>58</v>
      </c>
      <c r="B127" s="8" t="s">
        <v>31</v>
      </c>
      <c r="C127" s="8" t="s">
        <v>41</v>
      </c>
      <c r="D127" s="8" t="s">
        <v>139</v>
      </c>
      <c r="E127" s="8" t="s">
        <v>33</v>
      </c>
      <c r="F127" s="15">
        <f>SUM(F128:F128)</f>
        <v>730700</v>
      </c>
      <c r="G127" s="15">
        <f>SUM(G128:G128)</f>
        <v>759800</v>
      </c>
    </row>
    <row r="128" spans="1:7" ht="26.25" x14ac:dyDescent="0.25">
      <c r="A128" s="24" t="s">
        <v>59</v>
      </c>
      <c r="B128" s="8" t="s">
        <v>31</v>
      </c>
      <c r="C128" s="8" t="s">
        <v>41</v>
      </c>
      <c r="D128" s="8" t="s">
        <v>139</v>
      </c>
      <c r="E128" s="8" t="s">
        <v>34</v>
      </c>
      <c r="F128" s="15">
        <v>730700</v>
      </c>
      <c r="G128" s="15">
        <v>759800</v>
      </c>
    </row>
    <row r="129" spans="1:7" ht="26.25" x14ac:dyDescent="0.25">
      <c r="A129" s="24" t="s">
        <v>272</v>
      </c>
      <c r="B129" s="8" t="s">
        <v>31</v>
      </c>
      <c r="C129" s="8" t="s">
        <v>41</v>
      </c>
      <c r="D129" s="8" t="s">
        <v>139</v>
      </c>
      <c r="E129" s="8" t="s">
        <v>36</v>
      </c>
      <c r="F129" s="15">
        <f>F130</f>
        <v>10680</v>
      </c>
      <c r="G129" s="15">
        <f>G130</f>
        <v>18790</v>
      </c>
    </row>
    <row r="130" spans="1:7" ht="26.25" x14ac:dyDescent="0.25">
      <c r="A130" s="24" t="s">
        <v>60</v>
      </c>
      <c r="B130" s="8" t="s">
        <v>31</v>
      </c>
      <c r="C130" s="8" t="s">
        <v>41</v>
      </c>
      <c r="D130" s="8" t="s">
        <v>139</v>
      </c>
      <c r="E130" s="8" t="s">
        <v>37</v>
      </c>
      <c r="F130" s="15">
        <v>10680</v>
      </c>
      <c r="G130" s="15">
        <v>18790</v>
      </c>
    </row>
    <row r="131" spans="1:7" x14ac:dyDescent="0.25">
      <c r="A131" s="46" t="s">
        <v>6</v>
      </c>
      <c r="B131" s="47" t="s">
        <v>39</v>
      </c>
      <c r="C131" s="47"/>
      <c r="D131" s="47"/>
      <c r="E131" s="47"/>
      <c r="F131" s="41">
        <f>F132+F139</f>
        <v>18644400</v>
      </c>
      <c r="G131" s="41">
        <f>G132+G139</f>
        <v>18644400</v>
      </c>
    </row>
    <row r="132" spans="1:7" x14ac:dyDescent="0.25">
      <c r="A132" s="22" t="s">
        <v>7</v>
      </c>
      <c r="B132" s="10" t="s">
        <v>39</v>
      </c>
      <c r="C132" s="10" t="s">
        <v>44</v>
      </c>
      <c r="D132" s="8"/>
      <c r="E132" s="8"/>
      <c r="F132" s="13">
        <f>F133</f>
        <v>1000000</v>
      </c>
      <c r="G132" s="13">
        <f>G133</f>
        <v>1000000</v>
      </c>
    </row>
    <row r="133" spans="1:7" ht="51.75" x14ac:dyDescent="0.25">
      <c r="A133" s="23" t="s">
        <v>317</v>
      </c>
      <c r="B133" s="12" t="s">
        <v>39</v>
      </c>
      <c r="C133" s="12" t="s">
        <v>44</v>
      </c>
      <c r="D133" s="12" t="s">
        <v>111</v>
      </c>
      <c r="E133" s="12"/>
      <c r="F133" s="14">
        <f t="shared" ref="F133:G135" si="11">F134</f>
        <v>1000000</v>
      </c>
      <c r="G133" s="14">
        <f t="shared" si="11"/>
        <v>1000000</v>
      </c>
    </row>
    <row r="134" spans="1:7" ht="40.5" x14ac:dyDescent="0.25">
      <c r="A134" s="21" t="s">
        <v>64</v>
      </c>
      <c r="B134" s="7" t="s">
        <v>39</v>
      </c>
      <c r="C134" s="7" t="s">
        <v>44</v>
      </c>
      <c r="D134" s="7" t="s">
        <v>140</v>
      </c>
      <c r="E134" s="7"/>
      <c r="F134" s="16">
        <f t="shared" si="11"/>
        <v>1000000</v>
      </c>
      <c r="G134" s="16">
        <f t="shared" si="11"/>
        <v>1000000</v>
      </c>
    </row>
    <row r="135" spans="1:7" ht="39" x14ac:dyDescent="0.25">
      <c r="A135" s="23" t="s">
        <v>141</v>
      </c>
      <c r="B135" s="12" t="s">
        <v>39</v>
      </c>
      <c r="C135" s="12" t="s">
        <v>44</v>
      </c>
      <c r="D135" s="12" t="s">
        <v>142</v>
      </c>
      <c r="E135" s="7"/>
      <c r="F135" s="14">
        <f t="shared" si="11"/>
        <v>1000000</v>
      </c>
      <c r="G135" s="14">
        <f t="shared" si="11"/>
        <v>1000000</v>
      </c>
    </row>
    <row r="136" spans="1:7" ht="77.25" x14ac:dyDescent="0.25">
      <c r="A136" s="24" t="s">
        <v>366</v>
      </c>
      <c r="B136" s="8" t="s">
        <v>39</v>
      </c>
      <c r="C136" s="8" t="s">
        <v>44</v>
      </c>
      <c r="D136" s="8" t="s">
        <v>367</v>
      </c>
      <c r="E136" s="8"/>
      <c r="F136" s="15">
        <f t="shared" ref="F136:G137" si="12">F137</f>
        <v>1000000</v>
      </c>
      <c r="G136" s="15">
        <f t="shared" si="12"/>
        <v>1000000</v>
      </c>
    </row>
    <row r="137" spans="1:7" ht="26.25" x14ac:dyDescent="0.25">
      <c r="A137" s="24" t="s">
        <v>272</v>
      </c>
      <c r="B137" s="8" t="s">
        <v>39</v>
      </c>
      <c r="C137" s="8" t="s">
        <v>44</v>
      </c>
      <c r="D137" s="8" t="s">
        <v>367</v>
      </c>
      <c r="E137" s="8" t="s">
        <v>36</v>
      </c>
      <c r="F137" s="15">
        <f t="shared" si="12"/>
        <v>1000000</v>
      </c>
      <c r="G137" s="15">
        <f t="shared" si="12"/>
        <v>1000000</v>
      </c>
    </row>
    <row r="138" spans="1:7" ht="26.25" x14ac:dyDescent="0.25">
      <c r="A138" s="24" t="s">
        <v>60</v>
      </c>
      <c r="B138" s="8" t="s">
        <v>39</v>
      </c>
      <c r="C138" s="8" t="s">
        <v>44</v>
      </c>
      <c r="D138" s="8" t="s">
        <v>367</v>
      </c>
      <c r="E138" s="8" t="s">
        <v>37</v>
      </c>
      <c r="F138" s="15">
        <v>1000000</v>
      </c>
      <c r="G138" s="15">
        <v>1000000</v>
      </c>
    </row>
    <row r="139" spans="1:7" x14ac:dyDescent="0.25">
      <c r="A139" s="76" t="s">
        <v>303</v>
      </c>
      <c r="B139" s="10" t="s">
        <v>39</v>
      </c>
      <c r="C139" s="10" t="s">
        <v>45</v>
      </c>
      <c r="D139" s="10"/>
      <c r="E139" s="10"/>
      <c r="F139" s="13">
        <f t="shared" ref="F139:G142" si="13">F140</f>
        <v>17644400</v>
      </c>
      <c r="G139" s="13">
        <f t="shared" si="13"/>
        <v>17644400</v>
      </c>
    </row>
    <row r="140" spans="1:7" ht="51.75" x14ac:dyDescent="0.25">
      <c r="A140" s="77" t="s">
        <v>323</v>
      </c>
      <c r="B140" s="7" t="s">
        <v>39</v>
      </c>
      <c r="C140" s="7" t="s">
        <v>45</v>
      </c>
      <c r="D140" s="36" t="s">
        <v>306</v>
      </c>
      <c r="E140" s="36"/>
      <c r="F140" s="14">
        <f t="shared" si="13"/>
        <v>17644400</v>
      </c>
      <c r="G140" s="14">
        <f t="shared" si="13"/>
        <v>17644400</v>
      </c>
    </row>
    <row r="141" spans="1:7" ht="51.75" x14ac:dyDescent="0.25">
      <c r="A141" s="78" t="s">
        <v>304</v>
      </c>
      <c r="B141" s="7" t="s">
        <v>39</v>
      </c>
      <c r="C141" s="7" t="s">
        <v>45</v>
      </c>
      <c r="D141" s="36" t="s">
        <v>307</v>
      </c>
      <c r="E141" s="36"/>
      <c r="F141" s="14">
        <f t="shared" si="13"/>
        <v>17644400</v>
      </c>
      <c r="G141" s="14">
        <f t="shared" si="13"/>
        <v>17644400</v>
      </c>
    </row>
    <row r="142" spans="1:7" x14ac:dyDescent="0.25">
      <c r="A142" s="79" t="s">
        <v>305</v>
      </c>
      <c r="B142" s="8" t="s">
        <v>39</v>
      </c>
      <c r="C142" s="8" t="s">
        <v>45</v>
      </c>
      <c r="D142" s="32" t="s">
        <v>308</v>
      </c>
      <c r="E142" s="36"/>
      <c r="F142" s="15">
        <f t="shared" si="13"/>
        <v>17644400</v>
      </c>
      <c r="G142" s="15">
        <f t="shared" si="13"/>
        <v>17644400</v>
      </c>
    </row>
    <row r="143" spans="1:7" ht="26.25" x14ac:dyDescent="0.25">
      <c r="A143" s="24" t="s">
        <v>272</v>
      </c>
      <c r="B143" s="8" t="s">
        <v>39</v>
      </c>
      <c r="C143" s="8" t="s">
        <v>45</v>
      </c>
      <c r="D143" s="32" t="s">
        <v>308</v>
      </c>
      <c r="E143" s="8" t="s">
        <v>36</v>
      </c>
      <c r="F143" s="15">
        <f>F144</f>
        <v>17644400</v>
      </c>
      <c r="G143" s="15">
        <f>G144</f>
        <v>17644400</v>
      </c>
    </row>
    <row r="144" spans="1:7" ht="26.25" x14ac:dyDescent="0.25">
      <c r="A144" s="24" t="s">
        <v>60</v>
      </c>
      <c r="B144" s="8" t="s">
        <v>39</v>
      </c>
      <c r="C144" s="8" t="s">
        <v>45</v>
      </c>
      <c r="D144" s="32" t="s">
        <v>308</v>
      </c>
      <c r="E144" s="8" t="s">
        <v>37</v>
      </c>
      <c r="F144" s="15">
        <v>17644400</v>
      </c>
      <c r="G144" s="15">
        <v>17644400</v>
      </c>
    </row>
    <row r="145" spans="1:7" x14ac:dyDescent="0.25">
      <c r="A145" s="46" t="s">
        <v>16</v>
      </c>
      <c r="B145" s="47" t="s">
        <v>51</v>
      </c>
      <c r="C145" s="47"/>
      <c r="D145" s="32"/>
      <c r="E145" s="32"/>
      <c r="F145" s="41">
        <f>F146+F156+F202+F232+F189</f>
        <v>134450167</v>
      </c>
      <c r="G145" s="41">
        <f>G146+G156+G202+G232+G189</f>
        <v>137389400</v>
      </c>
    </row>
    <row r="146" spans="1:7" x14ac:dyDescent="0.25">
      <c r="A146" s="49" t="s">
        <v>17</v>
      </c>
      <c r="B146" s="43" t="s">
        <v>51</v>
      </c>
      <c r="C146" s="43" t="s">
        <v>31</v>
      </c>
      <c r="D146" s="50"/>
      <c r="E146" s="50"/>
      <c r="F146" s="40">
        <f t="shared" ref="F146:G148" si="14">F147</f>
        <v>12048200</v>
      </c>
      <c r="G146" s="40">
        <f t="shared" si="14"/>
        <v>12371500</v>
      </c>
    </row>
    <row r="147" spans="1:7" ht="39" x14ac:dyDescent="0.25">
      <c r="A147" s="23" t="s">
        <v>324</v>
      </c>
      <c r="B147" s="12" t="s">
        <v>51</v>
      </c>
      <c r="C147" s="12" t="s">
        <v>31</v>
      </c>
      <c r="D147" s="11" t="s">
        <v>159</v>
      </c>
      <c r="E147" s="11"/>
      <c r="F147" s="14">
        <f t="shared" si="14"/>
        <v>12048200</v>
      </c>
      <c r="G147" s="14">
        <f t="shared" si="14"/>
        <v>12371500</v>
      </c>
    </row>
    <row r="148" spans="1:7" ht="40.5" x14ac:dyDescent="0.25">
      <c r="A148" s="21" t="s">
        <v>70</v>
      </c>
      <c r="B148" s="7" t="s">
        <v>51</v>
      </c>
      <c r="C148" s="7" t="s">
        <v>31</v>
      </c>
      <c r="D148" s="6" t="s">
        <v>160</v>
      </c>
      <c r="E148" s="6"/>
      <c r="F148" s="16">
        <f t="shared" si="14"/>
        <v>12048200</v>
      </c>
      <c r="G148" s="16">
        <f t="shared" si="14"/>
        <v>12371500</v>
      </c>
    </row>
    <row r="149" spans="1:7" ht="26.25" x14ac:dyDescent="0.25">
      <c r="A149" s="35" t="s">
        <v>161</v>
      </c>
      <c r="B149" s="12" t="s">
        <v>51</v>
      </c>
      <c r="C149" s="12" t="s">
        <v>31</v>
      </c>
      <c r="D149" s="39" t="s">
        <v>162</v>
      </c>
      <c r="E149" s="6"/>
      <c r="F149" s="14">
        <f>F150+F153</f>
        <v>12048200</v>
      </c>
      <c r="G149" s="14">
        <f>G150+G153</f>
        <v>12371500</v>
      </c>
    </row>
    <row r="150" spans="1:7" ht="26.25" x14ac:dyDescent="0.25">
      <c r="A150" s="24" t="s">
        <v>101</v>
      </c>
      <c r="B150" s="8" t="s">
        <v>51</v>
      </c>
      <c r="C150" s="8" t="s">
        <v>31</v>
      </c>
      <c r="D150" s="5" t="s">
        <v>164</v>
      </c>
      <c r="E150" s="5"/>
      <c r="F150" s="15">
        <f>F151</f>
        <v>3885200</v>
      </c>
      <c r="G150" s="15">
        <f>G151</f>
        <v>3885200</v>
      </c>
    </row>
    <row r="151" spans="1:7" ht="26.25" x14ac:dyDescent="0.25">
      <c r="A151" s="24" t="s">
        <v>62</v>
      </c>
      <c r="B151" s="8" t="s">
        <v>51</v>
      </c>
      <c r="C151" s="8" t="s">
        <v>31</v>
      </c>
      <c r="D151" s="5" t="s">
        <v>164</v>
      </c>
      <c r="E151" s="5">
        <v>600</v>
      </c>
      <c r="F151" s="15">
        <f>F152</f>
        <v>3885200</v>
      </c>
      <c r="G151" s="15">
        <f>G152</f>
        <v>3885200</v>
      </c>
    </row>
    <row r="152" spans="1:7" x14ac:dyDescent="0.25">
      <c r="A152" s="24" t="s">
        <v>5</v>
      </c>
      <c r="B152" s="8" t="s">
        <v>51</v>
      </c>
      <c r="C152" s="8" t="s">
        <v>31</v>
      </c>
      <c r="D152" s="5" t="s">
        <v>164</v>
      </c>
      <c r="E152" s="5">
        <v>610</v>
      </c>
      <c r="F152" s="15">
        <v>3885200</v>
      </c>
      <c r="G152" s="15">
        <v>3885200</v>
      </c>
    </row>
    <row r="153" spans="1:7" ht="39" x14ac:dyDescent="0.25">
      <c r="A153" s="22" t="s">
        <v>91</v>
      </c>
      <c r="B153" s="10" t="s">
        <v>82</v>
      </c>
      <c r="C153" s="10" t="s">
        <v>31</v>
      </c>
      <c r="D153" s="50" t="s">
        <v>165</v>
      </c>
      <c r="E153" s="50"/>
      <c r="F153" s="13">
        <f>F154</f>
        <v>8163000</v>
      </c>
      <c r="G153" s="13">
        <f>G154</f>
        <v>8486300</v>
      </c>
    </row>
    <row r="154" spans="1:7" ht="26.25" x14ac:dyDescent="0.25">
      <c r="A154" s="24" t="s">
        <v>62</v>
      </c>
      <c r="B154" s="8" t="s">
        <v>82</v>
      </c>
      <c r="C154" s="8" t="s">
        <v>31</v>
      </c>
      <c r="D154" s="31" t="s">
        <v>165</v>
      </c>
      <c r="E154" s="31">
        <v>600</v>
      </c>
      <c r="F154" s="15">
        <f>F155</f>
        <v>8163000</v>
      </c>
      <c r="G154" s="15">
        <f>G155</f>
        <v>8486300</v>
      </c>
    </row>
    <row r="155" spans="1:7" x14ac:dyDescent="0.25">
      <c r="A155" s="24" t="s">
        <v>5</v>
      </c>
      <c r="B155" s="8" t="s">
        <v>82</v>
      </c>
      <c r="C155" s="8" t="s">
        <v>31</v>
      </c>
      <c r="D155" s="31" t="s">
        <v>165</v>
      </c>
      <c r="E155" s="31">
        <v>610</v>
      </c>
      <c r="F155" s="15">
        <v>8163000</v>
      </c>
      <c r="G155" s="15">
        <v>8486300</v>
      </c>
    </row>
    <row r="156" spans="1:7" x14ac:dyDescent="0.25">
      <c r="A156" s="49" t="s">
        <v>18</v>
      </c>
      <c r="B156" s="43" t="s">
        <v>51</v>
      </c>
      <c r="C156" s="43" t="s">
        <v>32</v>
      </c>
      <c r="D156" s="50"/>
      <c r="E156" s="50"/>
      <c r="F156" s="40">
        <f>F157+F184</f>
        <v>108829567</v>
      </c>
      <c r="G156" s="40">
        <f>G157+G184</f>
        <v>111373600</v>
      </c>
    </row>
    <row r="157" spans="1:7" ht="39" x14ac:dyDescent="0.25">
      <c r="A157" s="23" t="s">
        <v>325</v>
      </c>
      <c r="B157" s="12" t="s">
        <v>51</v>
      </c>
      <c r="C157" s="12" t="s">
        <v>32</v>
      </c>
      <c r="D157" s="11" t="s">
        <v>159</v>
      </c>
      <c r="E157" s="12"/>
      <c r="F157" s="19">
        <f>F158+F179</f>
        <v>108729567</v>
      </c>
      <c r="G157" s="19">
        <f>G158+G179</f>
        <v>111273600</v>
      </c>
    </row>
    <row r="158" spans="1:7" ht="81" x14ac:dyDescent="0.25">
      <c r="A158" s="21" t="s">
        <v>71</v>
      </c>
      <c r="B158" s="7" t="s">
        <v>51</v>
      </c>
      <c r="C158" s="7" t="s">
        <v>32</v>
      </c>
      <c r="D158" s="6" t="s">
        <v>166</v>
      </c>
      <c r="E158" s="10"/>
      <c r="F158" s="17">
        <f>F159+F172</f>
        <v>107729567</v>
      </c>
      <c r="G158" s="17">
        <f>G159+G172</f>
        <v>110273600</v>
      </c>
    </row>
    <row r="159" spans="1:7" ht="39" x14ac:dyDescent="0.25">
      <c r="A159" s="35" t="s">
        <v>167</v>
      </c>
      <c r="B159" s="12" t="s">
        <v>51</v>
      </c>
      <c r="C159" s="12" t="s">
        <v>32</v>
      </c>
      <c r="D159" s="39" t="s">
        <v>168</v>
      </c>
      <c r="E159" s="10"/>
      <c r="F159" s="19">
        <f>F160+F166+F169+F163</f>
        <v>103430991</v>
      </c>
      <c r="G159" s="19">
        <f>G160+G166+G169+G163</f>
        <v>102235105</v>
      </c>
    </row>
    <row r="160" spans="1:7" ht="26.25" x14ac:dyDescent="0.25">
      <c r="A160" s="24" t="s">
        <v>101</v>
      </c>
      <c r="B160" s="8" t="s">
        <v>51</v>
      </c>
      <c r="C160" s="8" t="s">
        <v>32</v>
      </c>
      <c r="D160" s="31" t="s">
        <v>171</v>
      </c>
      <c r="E160" s="5"/>
      <c r="F160" s="15">
        <f>F161</f>
        <v>5065691</v>
      </c>
      <c r="G160" s="15">
        <f>G161</f>
        <v>938205</v>
      </c>
    </row>
    <row r="161" spans="1:7" ht="26.25" x14ac:dyDescent="0.25">
      <c r="A161" s="24" t="s">
        <v>62</v>
      </c>
      <c r="B161" s="8" t="s">
        <v>51</v>
      </c>
      <c r="C161" s="8" t="s">
        <v>32</v>
      </c>
      <c r="D161" s="31" t="s">
        <v>171</v>
      </c>
      <c r="E161" s="5">
        <v>600</v>
      </c>
      <c r="F161" s="15">
        <f>F162</f>
        <v>5065691</v>
      </c>
      <c r="G161" s="15">
        <f>G162</f>
        <v>938205</v>
      </c>
    </row>
    <row r="162" spans="1:7" x14ac:dyDescent="0.25">
      <c r="A162" s="24" t="s">
        <v>5</v>
      </c>
      <c r="B162" s="8" t="s">
        <v>51</v>
      </c>
      <c r="C162" s="8" t="s">
        <v>32</v>
      </c>
      <c r="D162" s="31" t="s">
        <v>171</v>
      </c>
      <c r="E162" s="5">
        <v>610</v>
      </c>
      <c r="F162" s="15">
        <v>5065691</v>
      </c>
      <c r="G162" s="15">
        <v>938205</v>
      </c>
    </row>
    <row r="163" spans="1:7" ht="51.75" x14ac:dyDescent="0.25">
      <c r="A163" s="22" t="s">
        <v>370</v>
      </c>
      <c r="B163" s="10" t="s">
        <v>51</v>
      </c>
      <c r="C163" s="10" t="s">
        <v>32</v>
      </c>
      <c r="D163" s="50" t="s">
        <v>371</v>
      </c>
      <c r="E163" s="9"/>
      <c r="F163" s="13">
        <f>F164</f>
        <v>6327700</v>
      </c>
      <c r="G163" s="13">
        <f>G164</f>
        <v>6327700</v>
      </c>
    </row>
    <row r="164" spans="1:7" ht="26.25" x14ac:dyDescent="0.25">
      <c r="A164" s="24" t="s">
        <v>62</v>
      </c>
      <c r="B164" s="8" t="s">
        <v>51</v>
      </c>
      <c r="C164" s="8" t="s">
        <v>32</v>
      </c>
      <c r="D164" s="31" t="s">
        <v>371</v>
      </c>
      <c r="E164" s="5">
        <v>600</v>
      </c>
      <c r="F164" s="15">
        <f>F165</f>
        <v>6327700</v>
      </c>
      <c r="G164" s="15">
        <f>G165</f>
        <v>6327700</v>
      </c>
    </row>
    <row r="165" spans="1:7" x14ac:dyDescent="0.25">
      <c r="A165" s="24" t="s">
        <v>5</v>
      </c>
      <c r="B165" s="8" t="s">
        <v>51</v>
      </c>
      <c r="C165" s="8" t="s">
        <v>32</v>
      </c>
      <c r="D165" s="31" t="s">
        <v>371</v>
      </c>
      <c r="E165" s="5">
        <v>610</v>
      </c>
      <c r="F165" s="15">
        <v>6327700</v>
      </c>
      <c r="G165" s="15">
        <v>6327700</v>
      </c>
    </row>
    <row r="166" spans="1:7" ht="51.75" x14ac:dyDescent="0.25">
      <c r="A166" s="22" t="s">
        <v>90</v>
      </c>
      <c r="B166" s="10" t="s">
        <v>51</v>
      </c>
      <c r="C166" s="10" t="s">
        <v>32</v>
      </c>
      <c r="D166" s="50" t="s">
        <v>169</v>
      </c>
      <c r="E166" s="9"/>
      <c r="F166" s="13">
        <f>F167</f>
        <v>91505800</v>
      </c>
      <c r="G166" s="13">
        <f>G167</f>
        <v>94437400</v>
      </c>
    </row>
    <row r="167" spans="1:7" ht="26.25" x14ac:dyDescent="0.25">
      <c r="A167" s="24" t="s">
        <v>62</v>
      </c>
      <c r="B167" s="8" t="s">
        <v>51</v>
      </c>
      <c r="C167" s="8" t="s">
        <v>32</v>
      </c>
      <c r="D167" s="31" t="s">
        <v>169</v>
      </c>
      <c r="E167" s="8" t="s">
        <v>42</v>
      </c>
      <c r="F167" s="15">
        <f>F168</f>
        <v>91505800</v>
      </c>
      <c r="G167" s="15">
        <f>G168</f>
        <v>94437400</v>
      </c>
    </row>
    <row r="168" spans="1:7" x14ac:dyDescent="0.25">
      <c r="A168" s="24" t="s">
        <v>5</v>
      </c>
      <c r="B168" s="8" t="s">
        <v>51</v>
      </c>
      <c r="C168" s="8" t="s">
        <v>32</v>
      </c>
      <c r="D168" s="31" t="s">
        <v>169</v>
      </c>
      <c r="E168" s="8" t="s">
        <v>43</v>
      </c>
      <c r="F168" s="15">
        <v>91505800</v>
      </c>
      <c r="G168" s="15">
        <v>94437400</v>
      </c>
    </row>
    <row r="169" spans="1:7" ht="26.25" x14ac:dyDescent="0.25">
      <c r="A169" s="22" t="s">
        <v>97</v>
      </c>
      <c r="B169" s="10" t="s">
        <v>51</v>
      </c>
      <c r="C169" s="10" t="s">
        <v>32</v>
      </c>
      <c r="D169" s="50" t="s">
        <v>170</v>
      </c>
      <c r="E169" s="5"/>
      <c r="F169" s="13">
        <f>F170</f>
        <v>531800</v>
      </c>
      <c r="G169" s="13">
        <f>G170</f>
        <v>531800</v>
      </c>
    </row>
    <row r="170" spans="1:7" ht="26.25" x14ac:dyDescent="0.25">
      <c r="A170" s="24" t="s">
        <v>62</v>
      </c>
      <c r="B170" s="8" t="s">
        <v>51</v>
      </c>
      <c r="C170" s="8" t="s">
        <v>32</v>
      </c>
      <c r="D170" s="31" t="s">
        <v>170</v>
      </c>
      <c r="E170" s="8" t="s">
        <v>42</v>
      </c>
      <c r="F170" s="15">
        <f>F171</f>
        <v>531800</v>
      </c>
      <c r="G170" s="15">
        <f>G171</f>
        <v>531800</v>
      </c>
    </row>
    <row r="171" spans="1:7" x14ac:dyDescent="0.25">
      <c r="A171" s="24" t="s">
        <v>5</v>
      </c>
      <c r="B171" s="8" t="s">
        <v>51</v>
      </c>
      <c r="C171" s="8" t="s">
        <v>32</v>
      </c>
      <c r="D171" s="31" t="s">
        <v>170</v>
      </c>
      <c r="E171" s="8" t="s">
        <v>43</v>
      </c>
      <c r="F171" s="15">
        <v>531800</v>
      </c>
      <c r="G171" s="15">
        <v>531800</v>
      </c>
    </row>
    <row r="172" spans="1:7" x14ac:dyDescent="0.25">
      <c r="A172" s="24" t="s">
        <v>355</v>
      </c>
      <c r="B172" s="8" t="s">
        <v>51</v>
      </c>
      <c r="C172" s="8" t="s">
        <v>32</v>
      </c>
      <c r="D172" s="31" t="s">
        <v>356</v>
      </c>
      <c r="E172" s="8"/>
      <c r="F172" s="15">
        <f>F173+F176</f>
        <v>4298576</v>
      </c>
      <c r="G172" s="15">
        <f>G173+G176</f>
        <v>8038495</v>
      </c>
    </row>
    <row r="173" spans="1:7" ht="51.75" x14ac:dyDescent="0.25">
      <c r="A173" s="22" t="s">
        <v>90</v>
      </c>
      <c r="B173" s="10" t="s">
        <v>51</v>
      </c>
      <c r="C173" s="10" t="s">
        <v>32</v>
      </c>
      <c r="D173" s="50" t="s">
        <v>357</v>
      </c>
      <c r="E173" s="10"/>
      <c r="F173" s="13">
        <f t="shared" ref="F173:G174" si="15">F174</f>
        <v>4178300</v>
      </c>
      <c r="G173" s="13">
        <f t="shared" si="15"/>
        <v>7822000</v>
      </c>
    </row>
    <row r="174" spans="1:7" ht="26.25" x14ac:dyDescent="0.25">
      <c r="A174" s="24" t="s">
        <v>62</v>
      </c>
      <c r="B174" s="8" t="s">
        <v>51</v>
      </c>
      <c r="C174" s="8" t="s">
        <v>32</v>
      </c>
      <c r="D174" s="31" t="s">
        <v>357</v>
      </c>
      <c r="E174" s="8" t="s">
        <v>42</v>
      </c>
      <c r="F174" s="15">
        <f t="shared" si="15"/>
        <v>4178300</v>
      </c>
      <c r="G174" s="15">
        <f t="shared" si="15"/>
        <v>7822000</v>
      </c>
    </row>
    <row r="175" spans="1:7" x14ac:dyDescent="0.25">
      <c r="A175" s="24" t="s">
        <v>5</v>
      </c>
      <c r="B175" s="8" t="s">
        <v>51</v>
      </c>
      <c r="C175" s="8" t="s">
        <v>32</v>
      </c>
      <c r="D175" s="31" t="s">
        <v>357</v>
      </c>
      <c r="E175" s="8" t="s">
        <v>43</v>
      </c>
      <c r="F175" s="15">
        <v>4178300</v>
      </c>
      <c r="G175" s="15">
        <v>7822000</v>
      </c>
    </row>
    <row r="176" spans="1:7" ht="26.25" x14ac:dyDescent="0.25">
      <c r="A176" s="22" t="s">
        <v>368</v>
      </c>
      <c r="B176" s="10" t="s">
        <v>51</v>
      </c>
      <c r="C176" s="10" t="s">
        <v>32</v>
      </c>
      <c r="D176" s="82" t="s">
        <v>369</v>
      </c>
      <c r="E176" s="10"/>
      <c r="F176" s="13">
        <f>F177</f>
        <v>120276</v>
      </c>
      <c r="G176" s="13">
        <f>G177</f>
        <v>216495</v>
      </c>
    </row>
    <row r="177" spans="1:7" ht="26.25" x14ac:dyDescent="0.25">
      <c r="A177" s="24" t="s">
        <v>62</v>
      </c>
      <c r="B177" s="8" t="s">
        <v>51</v>
      </c>
      <c r="C177" s="8" t="s">
        <v>32</v>
      </c>
      <c r="D177" s="83" t="s">
        <v>369</v>
      </c>
      <c r="E177" s="8" t="s">
        <v>42</v>
      </c>
      <c r="F177" s="15">
        <f>F178</f>
        <v>120276</v>
      </c>
      <c r="G177" s="15">
        <f>G178</f>
        <v>216495</v>
      </c>
    </row>
    <row r="178" spans="1:7" x14ac:dyDescent="0.25">
      <c r="A178" s="24" t="s">
        <v>5</v>
      </c>
      <c r="B178" s="8" t="s">
        <v>51</v>
      </c>
      <c r="C178" s="8" t="s">
        <v>32</v>
      </c>
      <c r="D178" s="83" t="s">
        <v>369</v>
      </c>
      <c r="E178" s="8" t="s">
        <v>43</v>
      </c>
      <c r="F178" s="15">
        <v>120276</v>
      </c>
      <c r="G178" s="15">
        <v>216495</v>
      </c>
    </row>
    <row r="179" spans="1:7" ht="67.5" x14ac:dyDescent="0.25">
      <c r="A179" s="46" t="s">
        <v>84</v>
      </c>
      <c r="B179" s="47" t="s">
        <v>51</v>
      </c>
      <c r="C179" s="47" t="s">
        <v>32</v>
      </c>
      <c r="D179" s="54" t="s">
        <v>176</v>
      </c>
      <c r="E179" s="54"/>
      <c r="F179" s="41">
        <f>F180</f>
        <v>1000000</v>
      </c>
      <c r="G179" s="41">
        <f>G180</f>
        <v>1000000</v>
      </c>
    </row>
    <row r="180" spans="1:7" ht="26.25" x14ac:dyDescent="0.25">
      <c r="A180" s="35" t="s">
        <v>177</v>
      </c>
      <c r="B180" s="36" t="s">
        <v>51</v>
      </c>
      <c r="C180" s="36" t="s">
        <v>32</v>
      </c>
      <c r="D180" s="39" t="s">
        <v>178</v>
      </c>
      <c r="E180" s="39"/>
      <c r="F180" s="42">
        <f t="shared" ref="F180:G181" si="16">F181</f>
        <v>1000000</v>
      </c>
      <c r="G180" s="42">
        <f t="shared" si="16"/>
        <v>1000000</v>
      </c>
    </row>
    <row r="181" spans="1:7" ht="26.25" x14ac:dyDescent="0.25">
      <c r="A181" s="30" t="s">
        <v>163</v>
      </c>
      <c r="B181" s="32" t="s">
        <v>51</v>
      </c>
      <c r="C181" s="32" t="s">
        <v>32</v>
      </c>
      <c r="D181" s="31" t="s">
        <v>179</v>
      </c>
      <c r="E181" s="31"/>
      <c r="F181" s="38">
        <f t="shared" si="16"/>
        <v>1000000</v>
      </c>
      <c r="G181" s="38">
        <f t="shared" si="16"/>
        <v>1000000</v>
      </c>
    </row>
    <row r="182" spans="1:7" ht="26.25" x14ac:dyDescent="0.25">
      <c r="A182" s="30" t="s">
        <v>62</v>
      </c>
      <c r="B182" s="32" t="s">
        <v>51</v>
      </c>
      <c r="C182" s="32" t="s">
        <v>32</v>
      </c>
      <c r="D182" s="31" t="s">
        <v>179</v>
      </c>
      <c r="E182" s="31">
        <v>600</v>
      </c>
      <c r="F182" s="38">
        <f>F183</f>
        <v>1000000</v>
      </c>
      <c r="G182" s="38">
        <f>G183</f>
        <v>1000000</v>
      </c>
    </row>
    <row r="183" spans="1:7" x14ac:dyDescent="0.25">
      <c r="A183" s="30" t="s">
        <v>5</v>
      </c>
      <c r="B183" s="32" t="s">
        <v>51</v>
      </c>
      <c r="C183" s="32" t="s">
        <v>32</v>
      </c>
      <c r="D183" s="31" t="s">
        <v>179</v>
      </c>
      <c r="E183" s="31">
        <v>610</v>
      </c>
      <c r="F183" s="38">
        <v>1000000</v>
      </c>
      <c r="G183" s="38">
        <v>1000000</v>
      </c>
    </row>
    <row r="184" spans="1:7" ht="54" x14ac:dyDescent="0.25">
      <c r="A184" s="46" t="s">
        <v>347</v>
      </c>
      <c r="B184" s="47" t="s">
        <v>51</v>
      </c>
      <c r="C184" s="47" t="s">
        <v>32</v>
      </c>
      <c r="D184" s="54" t="s">
        <v>350</v>
      </c>
      <c r="E184" s="54"/>
      <c r="F184" s="41">
        <f t="shared" ref="F184:G186" si="17">F185</f>
        <v>100000</v>
      </c>
      <c r="G184" s="41">
        <f t="shared" si="17"/>
        <v>100000</v>
      </c>
    </row>
    <row r="185" spans="1:7" ht="51.75" x14ac:dyDescent="0.25">
      <c r="A185" s="35" t="s">
        <v>348</v>
      </c>
      <c r="B185" s="36" t="s">
        <v>51</v>
      </c>
      <c r="C185" s="36" t="s">
        <v>32</v>
      </c>
      <c r="D185" s="39" t="s">
        <v>351</v>
      </c>
      <c r="E185" s="39"/>
      <c r="F185" s="42">
        <f t="shared" si="17"/>
        <v>100000</v>
      </c>
      <c r="G185" s="42">
        <f t="shared" si="17"/>
        <v>100000</v>
      </c>
    </row>
    <row r="186" spans="1:7" ht="39" x14ac:dyDescent="0.25">
      <c r="A186" s="30" t="s">
        <v>349</v>
      </c>
      <c r="B186" s="32" t="s">
        <v>51</v>
      </c>
      <c r="C186" s="32" t="s">
        <v>32</v>
      </c>
      <c r="D186" s="31" t="s">
        <v>352</v>
      </c>
      <c r="E186" s="31"/>
      <c r="F186" s="38">
        <f t="shared" si="17"/>
        <v>100000</v>
      </c>
      <c r="G186" s="38">
        <f t="shared" si="17"/>
        <v>100000</v>
      </c>
    </row>
    <row r="187" spans="1:7" ht="26.25" x14ac:dyDescent="0.25">
      <c r="A187" s="30" t="s">
        <v>62</v>
      </c>
      <c r="B187" s="32" t="s">
        <v>51</v>
      </c>
      <c r="C187" s="32" t="s">
        <v>32</v>
      </c>
      <c r="D187" s="31" t="s">
        <v>352</v>
      </c>
      <c r="E187" s="31">
        <v>600</v>
      </c>
      <c r="F187" s="38">
        <f>F188</f>
        <v>100000</v>
      </c>
      <c r="G187" s="38">
        <f>G188</f>
        <v>100000</v>
      </c>
    </row>
    <row r="188" spans="1:7" x14ac:dyDescent="0.25">
      <c r="A188" s="30" t="s">
        <v>5</v>
      </c>
      <c r="B188" s="32" t="s">
        <v>51</v>
      </c>
      <c r="C188" s="32" t="s">
        <v>32</v>
      </c>
      <c r="D188" s="31" t="s">
        <v>352</v>
      </c>
      <c r="E188" s="31">
        <v>610</v>
      </c>
      <c r="F188" s="38">
        <v>100000</v>
      </c>
      <c r="G188" s="38">
        <v>100000</v>
      </c>
    </row>
    <row r="189" spans="1:7" x14ac:dyDescent="0.25">
      <c r="A189" s="22" t="s">
        <v>277</v>
      </c>
      <c r="B189" s="10" t="s">
        <v>51</v>
      </c>
      <c r="C189" s="10" t="s">
        <v>35</v>
      </c>
      <c r="D189" s="32"/>
      <c r="E189" s="32"/>
      <c r="F189" s="33">
        <f>F190+F196</f>
        <v>8471900</v>
      </c>
      <c r="G189" s="33">
        <f>G190+G196</f>
        <v>8471900</v>
      </c>
    </row>
    <row r="190" spans="1:7" ht="39" x14ac:dyDescent="0.25">
      <c r="A190" s="23" t="s">
        <v>324</v>
      </c>
      <c r="B190" s="12" t="s">
        <v>51</v>
      </c>
      <c r="C190" s="12" t="s">
        <v>35</v>
      </c>
      <c r="D190" s="11" t="s">
        <v>159</v>
      </c>
      <c r="E190" s="32"/>
      <c r="F190" s="45">
        <f>F191</f>
        <v>3747600</v>
      </c>
      <c r="G190" s="45">
        <f>G191</f>
        <v>3747600</v>
      </c>
    </row>
    <row r="191" spans="1:7" ht="40.5" x14ac:dyDescent="0.25">
      <c r="A191" s="46" t="s">
        <v>72</v>
      </c>
      <c r="B191" s="7" t="s">
        <v>51</v>
      </c>
      <c r="C191" s="7" t="s">
        <v>35</v>
      </c>
      <c r="D191" s="54" t="s">
        <v>175</v>
      </c>
      <c r="E191" s="7"/>
      <c r="F191" s="17">
        <f>F193</f>
        <v>3747600</v>
      </c>
      <c r="G191" s="17">
        <f>G193</f>
        <v>3747600</v>
      </c>
    </row>
    <row r="192" spans="1:7" ht="26.25" x14ac:dyDescent="0.25">
      <c r="A192" s="35" t="s">
        <v>172</v>
      </c>
      <c r="B192" s="12" t="s">
        <v>51</v>
      </c>
      <c r="C192" s="12" t="s">
        <v>35</v>
      </c>
      <c r="D192" s="39" t="s">
        <v>173</v>
      </c>
      <c r="E192" s="7"/>
      <c r="F192" s="19">
        <f t="shared" ref="F192:G194" si="18">F193</f>
        <v>3747600</v>
      </c>
      <c r="G192" s="19">
        <f t="shared" si="18"/>
        <v>3747600</v>
      </c>
    </row>
    <row r="193" spans="1:7" ht="26.25" x14ac:dyDescent="0.25">
      <c r="A193" s="30" t="s">
        <v>101</v>
      </c>
      <c r="B193" s="10" t="s">
        <v>51</v>
      </c>
      <c r="C193" s="10" t="s">
        <v>35</v>
      </c>
      <c r="D193" s="31" t="s">
        <v>174</v>
      </c>
      <c r="E193" s="5"/>
      <c r="F193" s="15">
        <f t="shared" si="18"/>
        <v>3747600</v>
      </c>
      <c r="G193" s="15">
        <f t="shared" si="18"/>
        <v>3747600</v>
      </c>
    </row>
    <row r="194" spans="1:7" ht="26.25" x14ac:dyDescent="0.25">
      <c r="A194" s="30" t="s">
        <v>62</v>
      </c>
      <c r="B194" s="10" t="s">
        <v>51</v>
      </c>
      <c r="C194" s="10" t="s">
        <v>35</v>
      </c>
      <c r="D194" s="31" t="s">
        <v>174</v>
      </c>
      <c r="E194" s="5">
        <v>600</v>
      </c>
      <c r="F194" s="15">
        <f t="shared" si="18"/>
        <v>3747600</v>
      </c>
      <c r="G194" s="15">
        <f t="shared" si="18"/>
        <v>3747600</v>
      </c>
    </row>
    <row r="195" spans="1:7" x14ac:dyDescent="0.25">
      <c r="A195" s="30" t="s">
        <v>5</v>
      </c>
      <c r="B195" s="10" t="s">
        <v>51</v>
      </c>
      <c r="C195" s="10" t="s">
        <v>35</v>
      </c>
      <c r="D195" s="31" t="s">
        <v>174</v>
      </c>
      <c r="E195" s="5">
        <v>610</v>
      </c>
      <c r="F195" s="15">
        <v>3747600</v>
      </c>
      <c r="G195" s="15">
        <v>3747600</v>
      </c>
    </row>
    <row r="196" spans="1:7" ht="39" x14ac:dyDescent="0.25">
      <c r="A196" s="23" t="s">
        <v>326</v>
      </c>
      <c r="B196" s="12" t="s">
        <v>51</v>
      </c>
      <c r="C196" s="12" t="s">
        <v>35</v>
      </c>
      <c r="D196" s="12" t="s">
        <v>212</v>
      </c>
      <c r="E196" s="12"/>
      <c r="F196" s="19">
        <f t="shared" ref="F196:G200" si="19">F197</f>
        <v>4724300</v>
      </c>
      <c r="G196" s="19">
        <f t="shared" si="19"/>
        <v>4724300</v>
      </c>
    </row>
    <row r="197" spans="1:7" ht="26.25" x14ac:dyDescent="0.25">
      <c r="A197" s="23" t="s">
        <v>77</v>
      </c>
      <c r="B197" s="12" t="s">
        <v>51</v>
      </c>
      <c r="C197" s="12" t="s">
        <v>35</v>
      </c>
      <c r="D197" s="47" t="s">
        <v>214</v>
      </c>
      <c r="E197" s="47"/>
      <c r="F197" s="55">
        <f t="shared" si="19"/>
        <v>4724300</v>
      </c>
      <c r="G197" s="55">
        <f t="shared" si="19"/>
        <v>4724300</v>
      </c>
    </row>
    <row r="198" spans="1:7" ht="26.25" x14ac:dyDescent="0.25">
      <c r="A198" s="35" t="s">
        <v>213</v>
      </c>
      <c r="B198" s="12" t="s">
        <v>51</v>
      </c>
      <c r="C198" s="12" t="s">
        <v>35</v>
      </c>
      <c r="D198" s="36" t="s">
        <v>215</v>
      </c>
      <c r="E198" s="36"/>
      <c r="F198" s="45">
        <f t="shared" si="19"/>
        <v>4724300</v>
      </c>
      <c r="G198" s="45">
        <f t="shared" si="19"/>
        <v>4724300</v>
      </c>
    </row>
    <row r="199" spans="1:7" ht="26.25" x14ac:dyDescent="0.25">
      <c r="A199" s="24" t="s">
        <v>101</v>
      </c>
      <c r="B199" s="8" t="s">
        <v>51</v>
      </c>
      <c r="C199" s="8" t="s">
        <v>35</v>
      </c>
      <c r="D199" s="32" t="s">
        <v>216</v>
      </c>
      <c r="E199" s="32"/>
      <c r="F199" s="33">
        <f t="shared" si="19"/>
        <v>4724300</v>
      </c>
      <c r="G199" s="33">
        <f t="shared" si="19"/>
        <v>4724300</v>
      </c>
    </row>
    <row r="200" spans="1:7" ht="26.25" x14ac:dyDescent="0.25">
      <c r="A200" s="24" t="s">
        <v>62</v>
      </c>
      <c r="B200" s="8" t="s">
        <v>51</v>
      </c>
      <c r="C200" s="8" t="s">
        <v>35</v>
      </c>
      <c r="D200" s="32" t="s">
        <v>216</v>
      </c>
      <c r="E200" s="32" t="s">
        <v>42</v>
      </c>
      <c r="F200" s="33">
        <f t="shared" si="19"/>
        <v>4724300</v>
      </c>
      <c r="G200" s="33">
        <f t="shared" si="19"/>
        <v>4724300</v>
      </c>
    </row>
    <row r="201" spans="1:7" x14ac:dyDescent="0.25">
      <c r="A201" s="24" t="s">
        <v>5</v>
      </c>
      <c r="B201" s="8" t="s">
        <v>51</v>
      </c>
      <c r="C201" s="8" t="s">
        <v>35</v>
      </c>
      <c r="D201" s="32" t="s">
        <v>216</v>
      </c>
      <c r="E201" s="32" t="s">
        <v>43</v>
      </c>
      <c r="F201" s="33">
        <v>4724300</v>
      </c>
      <c r="G201" s="33">
        <v>4724300</v>
      </c>
    </row>
    <row r="202" spans="1:7" x14ac:dyDescent="0.25">
      <c r="A202" s="60" t="s">
        <v>271</v>
      </c>
      <c r="B202" s="43" t="s">
        <v>51</v>
      </c>
      <c r="C202" s="43" t="s">
        <v>51</v>
      </c>
      <c r="D202" s="50"/>
      <c r="E202" s="43"/>
      <c r="F202" s="57">
        <f>F203+F217+F222</f>
        <v>425200</v>
      </c>
      <c r="G202" s="57">
        <f>G203+G217+G222</f>
        <v>424300</v>
      </c>
    </row>
    <row r="203" spans="1:7" ht="39" x14ac:dyDescent="0.25">
      <c r="A203" s="23" t="s">
        <v>325</v>
      </c>
      <c r="B203" s="12" t="s">
        <v>51</v>
      </c>
      <c r="C203" s="12" t="s">
        <v>51</v>
      </c>
      <c r="D203" s="12" t="s">
        <v>159</v>
      </c>
      <c r="E203" s="10"/>
      <c r="F203" s="19">
        <f>F204+F212</f>
        <v>315200</v>
      </c>
      <c r="G203" s="19">
        <f>G204+G212</f>
        <v>314300</v>
      </c>
    </row>
    <row r="204" spans="1:7" ht="67.5" x14ac:dyDescent="0.25">
      <c r="A204" s="46" t="s">
        <v>85</v>
      </c>
      <c r="B204" s="7" t="s">
        <v>51</v>
      </c>
      <c r="C204" s="7" t="s">
        <v>51</v>
      </c>
      <c r="D204" s="47" t="s">
        <v>257</v>
      </c>
      <c r="E204" s="47"/>
      <c r="F204" s="55">
        <f t="shared" ref="F204:G210" si="20">F205</f>
        <v>265200</v>
      </c>
      <c r="G204" s="55">
        <f t="shared" si="20"/>
        <v>264300</v>
      </c>
    </row>
    <row r="205" spans="1:7" ht="39" x14ac:dyDescent="0.25">
      <c r="A205" s="35" t="s">
        <v>256</v>
      </c>
      <c r="B205" s="12" t="s">
        <v>51</v>
      </c>
      <c r="C205" s="12" t="s">
        <v>51</v>
      </c>
      <c r="D205" s="36" t="s">
        <v>258</v>
      </c>
      <c r="E205" s="36"/>
      <c r="F205" s="45">
        <f>F209+F206</f>
        <v>265200</v>
      </c>
      <c r="G205" s="45">
        <f>G209+G206</f>
        <v>264300</v>
      </c>
    </row>
    <row r="206" spans="1:7" ht="39" x14ac:dyDescent="0.25">
      <c r="A206" s="30" t="s">
        <v>353</v>
      </c>
      <c r="B206" s="8" t="s">
        <v>51</v>
      </c>
      <c r="C206" s="8" t="s">
        <v>51</v>
      </c>
      <c r="D206" s="32" t="s">
        <v>354</v>
      </c>
      <c r="E206" s="32"/>
      <c r="F206" s="33">
        <f>F207</f>
        <v>10000</v>
      </c>
      <c r="G206" s="33">
        <f>G207</f>
        <v>10000</v>
      </c>
    </row>
    <row r="207" spans="1:7" ht="26.25" x14ac:dyDescent="0.25">
      <c r="A207" s="30" t="s">
        <v>62</v>
      </c>
      <c r="B207" s="8" t="s">
        <v>51</v>
      </c>
      <c r="C207" s="8" t="s">
        <v>51</v>
      </c>
      <c r="D207" s="32" t="s">
        <v>354</v>
      </c>
      <c r="E207" s="32" t="s">
        <v>42</v>
      </c>
      <c r="F207" s="33">
        <f>F208</f>
        <v>10000</v>
      </c>
      <c r="G207" s="33">
        <f>G208</f>
        <v>10000</v>
      </c>
    </row>
    <row r="208" spans="1:7" x14ac:dyDescent="0.25">
      <c r="A208" s="30" t="s">
        <v>5</v>
      </c>
      <c r="B208" s="8" t="s">
        <v>51</v>
      </c>
      <c r="C208" s="8" t="s">
        <v>51</v>
      </c>
      <c r="D208" s="32" t="s">
        <v>354</v>
      </c>
      <c r="E208" s="32" t="s">
        <v>43</v>
      </c>
      <c r="F208" s="33">
        <v>10000</v>
      </c>
      <c r="G208" s="33">
        <v>10000</v>
      </c>
    </row>
    <row r="209" spans="1:7" ht="115.5" x14ac:dyDescent="0.25">
      <c r="A209" s="81" t="s">
        <v>364</v>
      </c>
      <c r="B209" s="8" t="s">
        <v>51</v>
      </c>
      <c r="C209" s="8" t="s">
        <v>51</v>
      </c>
      <c r="D209" s="32" t="s">
        <v>342</v>
      </c>
      <c r="E209" s="32"/>
      <c r="F209" s="33">
        <f t="shared" si="20"/>
        <v>255200</v>
      </c>
      <c r="G209" s="33">
        <f t="shared" si="20"/>
        <v>254300</v>
      </c>
    </row>
    <row r="210" spans="1:7" ht="26.25" x14ac:dyDescent="0.25">
      <c r="A210" s="30" t="s">
        <v>62</v>
      </c>
      <c r="B210" s="8" t="s">
        <v>51</v>
      </c>
      <c r="C210" s="8" t="s">
        <v>51</v>
      </c>
      <c r="D210" s="32" t="s">
        <v>342</v>
      </c>
      <c r="E210" s="32" t="s">
        <v>42</v>
      </c>
      <c r="F210" s="33">
        <f t="shared" si="20"/>
        <v>255200</v>
      </c>
      <c r="G210" s="33">
        <f t="shared" si="20"/>
        <v>254300</v>
      </c>
    </row>
    <row r="211" spans="1:7" x14ac:dyDescent="0.25">
      <c r="A211" s="30" t="s">
        <v>5</v>
      </c>
      <c r="B211" s="8" t="s">
        <v>51</v>
      </c>
      <c r="C211" s="8" t="s">
        <v>51</v>
      </c>
      <c r="D211" s="32" t="s">
        <v>342</v>
      </c>
      <c r="E211" s="32" t="s">
        <v>43</v>
      </c>
      <c r="F211" s="33">
        <v>255200</v>
      </c>
      <c r="G211" s="33">
        <v>254300</v>
      </c>
    </row>
    <row r="212" spans="1:7" x14ac:dyDescent="0.25">
      <c r="A212" s="21" t="s">
        <v>74</v>
      </c>
      <c r="B212" s="7" t="s">
        <v>51</v>
      </c>
      <c r="C212" s="7" t="s">
        <v>51</v>
      </c>
      <c r="D212" s="47" t="s">
        <v>182</v>
      </c>
      <c r="E212" s="7"/>
      <c r="F212" s="17">
        <f>F213</f>
        <v>50000</v>
      </c>
      <c r="G212" s="17">
        <f>G213</f>
        <v>50000</v>
      </c>
    </row>
    <row r="213" spans="1:7" ht="51.75" x14ac:dyDescent="0.25">
      <c r="A213" s="35" t="s">
        <v>180</v>
      </c>
      <c r="B213" s="12" t="s">
        <v>51</v>
      </c>
      <c r="C213" s="12" t="s">
        <v>51</v>
      </c>
      <c r="D213" s="36" t="s">
        <v>183</v>
      </c>
      <c r="E213" s="47"/>
      <c r="F213" s="45">
        <f>F214</f>
        <v>50000</v>
      </c>
      <c r="G213" s="45">
        <f>G214</f>
        <v>50000</v>
      </c>
    </row>
    <row r="214" spans="1:7" ht="39" x14ac:dyDescent="0.25">
      <c r="A214" s="24" t="s">
        <v>181</v>
      </c>
      <c r="B214" s="8" t="s">
        <v>51</v>
      </c>
      <c r="C214" s="8" t="s">
        <v>51</v>
      </c>
      <c r="D214" s="8" t="s">
        <v>184</v>
      </c>
      <c r="E214" s="36"/>
      <c r="F214" s="33">
        <f t="shared" ref="F214:G215" si="21">F215</f>
        <v>50000</v>
      </c>
      <c r="G214" s="33">
        <f t="shared" si="21"/>
        <v>50000</v>
      </c>
    </row>
    <row r="215" spans="1:7" ht="26.25" x14ac:dyDescent="0.25">
      <c r="A215" s="24" t="s">
        <v>272</v>
      </c>
      <c r="B215" s="8" t="s">
        <v>51</v>
      </c>
      <c r="C215" s="8" t="s">
        <v>51</v>
      </c>
      <c r="D215" s="8" t="s">
        <v>184</v>
      </c>
      <c r="E215" s="32" t="s">
        <v>36</v>
      </c>
      <c r="F215" s="33">
        <f t="shared" si="21"/>
        <v>50000</v>
      </c>
      <c r="G215" s="33">
        <f t="shared" si="21"/>
        <v>50000</v>
      </c>
    </row>
    <row r="216" spans="1:7" ht="26.25" x14ac:dyDescent="0.25">
      <c r="A216" s="24" t="s">
        <v>60</v>
      </c>
      <c r="B216" s="8" t="s">
        <v>51</v>
      </c>
      <c r="C216" s="8" t="s">
        <v>51</v>
      </c>
      <c r="D216" s="8" t="s">
        <v>184</v>
      </c>
      <c r="E216" s="32" t="s">
        <v>37</v>
      </c>
      <c r="F216" s="33">
        <v>50000</v>
      </c>
      <c r="G216" s="33">
        <v>50000</v>
      </c>
    </row>
    <row r="217" spans="1:7" ht="64.5" x14ac:dyDescent="0.25">
      <c r="A217" s="23" t="s">
        <v>327</v>
      </c>
      <c r="B217" s="12" t="s">
        <v>51</v>
      </c>
      <c r="C217" s="12" t="s">
        <v>51</v>
      </c>
      <c r="D217" s="36" t="s">
        <v>217</v>
      </c>
      <c r="E217" s="36"/>
      <c r="F217" s="45">
        <f t="shared" ref="F217:G220" si="22">F218</f>
        <v>30000</v>
      </c>
      <c r="G217" s="45">
        <f t="shared" si="22"/>
        <v>30000</v>
      </c>
    </row>
    <row r="218" spans="1:7" ht="39" x14ac:dyDescent="0.25">
      <c r="A218" s="35" t="s">
        <v>218</v>
      </c>
      <c r="B218" s="12" t="s">
        <v>51</v>
      </c>
      <c r="C218" s="12" t="s">
        <v>51</v>
      </c>
      <c r="D218" s="36" t="s">
        <v>219</v>
      </c>
      <c r="E218" s="36"/>
      <c r="F218" s="45">
        <f t="shared" si="22"/>
        <v>30000</v>
      </c>
      <c r="G218" s="45">
        <f t="shared" si="22"/>
        <v>30000</v>
      </c>
    </row>
    <row r="219" spans="1:7" ht="39" x14ac:dyDescent="0.25">
      <c r="A219" s="30" t="s">
        <v>134</v>
      </c>
      <c r="B219" s="8" t="s">
        <v>51</v>
      </c>
      <c r="C219" s="8" t="s">
        <v>51</v>
      </c>
      <c r="D219" s="32" t="s">
        <v>220</v>
      </c>
      <c r="E219" s="32"/>
      <c r="F219" s="33">
        <f t="shared" si="22"/>
        <v>30000</v>
      </c>
      <c r="G219" s="33">
        <f t="shared" si="22"/>
        <v>30000</v>
      </c>
    </row>
    <row r="220" spans="1:7" ht="26.25" x14ac:dyDescent="0.25">
      <c r="A220" s="24" t="s">
        <v>272</v>
      </c>
      <c r="B220" s="8" t="s">
        <v>51</v>
      </c>
      <c r="C220" s="8" t="s">
        <v>51</v>
      </c>
      <c r="D220" s="32" t="s">
        <v>220</v>
      </c>
      <c r="E220" s="32" t="s">
        <v>36</v>
      </c>
      <c r="F220" s="33">
        <f t="shared" si="22"/>
        <v>30000</v>
      </c>
      <c r="G220" s="33">
        <f t="shared" si="22"/>
        <v>30000</v>
      </c>
    </row>
    <row r="221" spans="1:7" ht="26.25" x14ac:dyDescent="0.25">
      <c r="A221" s="24" t="s">
        <v>60</v>
      </c>
      <c r="B221" s="8" t="s">
        <v>51</v>
      </c>
      <c r="C221" s="8" t="s">
        <v>51</v>
      </c>
      <c r="D221" s="32" t="s">
        <v>220</v>
      </c>
      <c r="E221" s="32" t="s">
        <v>37</v>
      </c>
      <c r="F221" s="33">
        <v>30000</v>
      </c>
      <c r="G221" s="33">
        <v>30000</v>
      </c>
    </row>
    <row r="222" spans="1:7" ht="39" x14ac:dyDescent="0.25">
      <c r="A222" s="23" t="s">
        <v>328</v>
      </c>
      <c r="B222" s="12" t="s">
        <v>51</v>
      </c>
      <c r="C222" s="12" t="s">
        <v>51</v>
      </c>
      <c r="D222" s="36" t="s">
        <v>224</v>
      </c>
      <c r="E222" s="36"/>
      <c r="F222" s="45">
        <f>F223+F228</f>
        <v>80000</v>
      </c>
      <c r="G222" s="45">
        <f>G223+G228</f>
        <v>80000</v>
      </c>
    </row>
    <row r="223" spans="1:7" ht="27" x14ac:dyDescent="0.25">
      <c r="A223" s="46" t="s">
        <v>221</v>
      </c>
      <c r="B223" s="7" t="s">
        <v>51</v>
      </c>
      <c r="C223" s="7" t="s">
        <v>51</v>
      </c>
      <c r="D223" s="47" t="s">
        <v>225</v>
      </c>
      <c r="E223" s="47"/>
      <c r="F223" s="55">
        <f t="shared" ref="F223:G226" si="23">F224</f>
        <v>30000</v>
      </c>
      <c r="G223" s="55">
        <f t="shared" si="23"/>
        <v>30000</v>
      </c>
    </row>
    <row r="224" spans="1:7" ht="39" x14ac:dyDescent="0.25">
      <c r="A224" s="35" t="s">
        <v>222</v>
      </c>
      <c r="B224" s="12" t="s">
        <v>51</v>
      </c>
      <c r="C224" s="12" t="s">
        <v>51</v>
      </c>
      <c r="D224" s="36" t="s">
        <v>226</v>
      </c>
      <c r="E224" s="36"/>
      <c r="F224" s="45">
        <f t="shared" si="23"/>
        <v>30000</v>
      </c>
      <c r="G224" s="45">
        <f t="shared" si="23"/>
        <v>30000</v>
      </c>
    </row>
    <row r="225" spans="1:7" ht="39" x14ac:dyDescent="0.25">
      <c r="A225" s="30" t="s">
        <v>134</v>
      </c>
      <c r="B225" s="8" t="s">
        <v>51</v>
      </c>
      <c r="C225" s="8" t="s">
        <v>51</v>
      </c>
      <c r="D225" s="32" t="s">
        <v>227</v>
      </c>
      <c r="E225" s="47"/>
      <c r="F225" s="33">
        <f t="shared" si="23"/>
        <v>30000</v>
      </c>
      <c r="G225" s="33">
        <f t="shared" si="23"/>
        <v>30000</v>
      </c>
    </row>
    <row r="226" spans="1:7" ht="26.25" x14ac:dyDescent="0.25">
      <c r="A226" s="24" t="s">
        <v>272</v>
      </c>
      <c r="B226" s="8" t="s">
        <v>51</v>
      </c>
      <c r="C226" s="8" t="s">
        <v>51</v>
      </c>
      <c r="D226" s="32" t="s">
        <v>227</v>
      </c>
      <c r="E226" s="32" t="s">
        <v>36</v>
      </c>
      <c r="F226" s="33">
        <f t="shared" si="23"/>
        <v>30000</v>
      </c>
      <c r="G226" s="33">
        <f t="shared" si="23"/>
        <v>30000</v>
      </c>
    </row>
    <row r="227" spans="1:7" ht="26.25" x14ac:dyDescent="0.25">
      <c r="A227" s="24" t="s">
        <v>60</v>
      </c>
      <c r="B227" s="8" t="s">
        <v>51</v>
      </c>
      <c r="C227" s="8" t="s">
        <v>51</v>
      </c>
      <c r="D227" s="32" t="s">
        <v>227</v>
      </c>
      <c r="E227" s="32" t="s">
        <v>37</v>
      </c>
      <c r="F227" s="33">
        <v>30000</v>
      </c>
      <c r="G227" s="33">
        <v>30000</v>
      </c>
    </row>
    <row r="228" spans="1:7" ht="39" x14ac:dyDescent="0.25">
      <c r="A228" s="35" t="s">
        <v>223</v>
      </c>
      <c r="B228" s="12" t="s">
        <v>51</v>
      </c>
      <c r="C228" s="12" t="s">
        <v>51</v>
      </c>
      <c r="D228" s="36" t="s">
        <v>228</v>
      </c>
      <c r="E228" s="36"/>
      <c r="F228" s="45">
        <f t="shared" ref="F228:G230" si="24">F229</f>
        <v>50000</v>
      </c>
      <c r="G228" s="45">
        <f t="shared" si="24"/>
        <v>50000</v>
      </c>
    </row>
    <row r="229" spans="1:7" ht="39" x14ac:dyDescent="0.25">
      <c r="A229" s="30" t="s">
        <v>134</v>
      </c>
      <c r="B229" s="8" t="s">
        <v>51</v>
      </c>
      <c r="C229" s="8" t="s">
        <v>51</v>
      </c>
      <c r="D229" s="32" t="s">
        <v>229</v>
      </c>
      <c r="E229" s="32"/>
      <c r="F229" s="33">
        <f t="shared" si="24"/>
        <v>50000</v>
      </c>
      <c r="G229" s="33">
        <f t="shared" si="24"/>
        <v>50000</v>
      </c>
    </row>
    <row r="230" spans="1:7" ht="26.25" x14ac:dyDescent="0.25">
      <c r="A230" s="24" t="s">
        <v>272</v>
      </c>
      <c r="B230" s="8" t="s">
        <v>51</v>
      </c>
      <c r="C230" s="8" t="s">
        <v>51</v>
      </c>
      <c r="D230" s="32" t="s">
        <v>229</v>
      </c>
      <c r="E230" s="32" t="s">
        <v>36</v>
      </c>
      <c r="F230" s="33">
        <f t="shared" si="24"/>
        <v>50000</v>
      </c>
      <c r="G230" s="33">
        <f t="shared" si="24"/>
        <v>50000</v>
      </c>
    </row>
    <row r="231" spans="1:7" ht="26.25" x14ac:dyDescent="0.25">
      <c r="A231" s="24" t="s">
        <v>60</v>
      </c>
      <c r="B231" s="8" t="s">
        <v>51</v>
      </c>
      <c r="C231" s="8" t="s">
        <v>51</v>
      </c>
      <c r="D231" s="32" t="s">
        <v>229</v>
      </c>
      <c r="E231" s="32" t="s">
        <v>37</v>
      </c>
      <c r="F231" s="33">
        <v>50000</v>
      </c>
      <c r="G231" s="33">
        <v>50000</v>
      </c>
    </row>
    <row r="232" spans="1:7" x14ac:dyDescent="0.25">
      <c r="A232" s="49" t="s">
        <v>19</v>
      </c>
      <c r="B232" s="43" t="s">
        <v>51</v>
      </c>
      <c r="C232" s="43" t="s">
        <v>45</v>
      </c>
      <c r="D232" s="32"/>
      <c r="E232" s="32"/>
      <c r="F232" s="33">
        <f>F233+F249</f>
        <v>4675300</v>
      </c>
      <c r="G232" s="33">
        <f>G233+G249</f>
        <v>4748100</v>
      </c>
    </row>
    <row r="233" spans="1:7" ht="39" x14ac:dyDescent="0.25">
      <c r="A233" s="23" t="s">
        <v>325</v>
      </c>
      <c r="B233" s="12" t="s">
        <v>51</v>
      </c>
      <c r="C233" s="12" t="s">
        <v>45</v>
      </c>
      <c r="D233" s="12" t="s">
        <v>159</v>
      </c>
      <c r="E233" s="12"/>
      <c r="F233" s="45">
        <f>F234+F239+F244</f>
        <v>4635300</v>
      </c>
      <c r="G233" s="45">
        <f>G234+G239+G244</f>
        <v>4708100</v>
      </c>
    </row>
    <row r="234" spans="1:7" ht="54" x14ac:dyDescent="0.25">
      <c r="A234" s="21" t="s">
        <v>73</v>
      </c>
      <c r="B234" s="7" t="s">
        <v>51</v>
      </c>
      <c r="C234" s="7" t="s">
        <v>45</v>
      </c>
      <c r="D234" s="47" t="s">
        <v>185</v>
      </c>
      <c r="E234" s="47"/>
      <c r="F234" s="56">
        <f t="shared" ref="F234:G236" si="25">F235</f>
        <v>50000</v>
      </c>
      <c r="G234" s="56">
        <f t="shared" si="25"/>
        <v>50000</v>
      </c>
    </row>
    <row r="235" spans="1:7" ht="39" x14ac:dyDescent="0.25">
      <c r="A235" s="35" t="s">
        <v>186</v>
      </c>
      <c r="B235" s="12" t="s">
        <v>51</v>
      </c>
      <c r="C235" s="12" t="s">
        <v>45</v>
      </c>
      <c r="D235" s="36" t="s">
        <v>188</v>
      </c>
      <c r="E235" s="36"/>
      <c r="F235" s="45">
        <f t="shared" si="25"/>
        <v>50000</v>
      </c>
      <c r="G235" s="45">
        <f t="shared" si="25"/>
        <v>50000</v>
      </c>
    </row>
    <row r="236" spans="1:7" ht="26.25" x14ac:dyDescent="0.25">
      <c r="A236" s="24" t="s">
        <v>187</v>
      </c>
      <c r="B236" s="8" t="s">
        <v>51</v>
      </c>
      <c r="C236" s="8" t="s">
        <v>45</v>
      </c>
      <c r="D236" s="32" t="s">
        <v>189</v>
      </c>
      <c r="E236" s="32"/>
      <c r="F236" s="33">
        <f t="shared" si="25"/>
        <v>50000</v>
      </c>
      <c r="G236" s="33">
        <f t="shared" si="25"/>
        <v>50000</v>
      </c>
    </row>
    <row r="237" spans="1:7" ht="26.25" x14ac:dyDescent="0.25">
      <c r="A237" s="24" t="s">
        <v>272</v>
      </c>
      <c r="B237" s="8" t="s">
        <v>51</v>
      </c>
      <c r="C237" s="8" t="s">
        <v>45</v>
      </c>
      <c r="D237" s="32" t="s">
        <v>189</v>
      </c>
      <c r="E237" s="32" t="s">
        <v>36</v>
      </c>
      <c r="F237" s="33">
        <f>F238</f>
        <v>50000</v>
      </c>
      <c r="G237" s="33">
        <f>G238</f>
        <v>50000</v>
      </c>
    </row>
    <row r="238" spans="1:7" ht="26.25" x14ac:dyDescent="0.25">
      <c r="A238" s="24" t="s">
        <v>60</v>
      </c>
      <c r="B238" s="8" t="s">
        <v>51</v>
      </c>
      <c r="C238" s="8" t="s">
        <v>45</v>
      </c>
      <c r="D238" s="32" t="s">
        <v>189</v>
      </c>
      <c r="E238" s="32" t="s">
        <v>37</v>
      </c>
      <c r="F238" s="33">
        <v>50000</v>
      </c>
      <c r="G238" s="33">
        <v>50000</v>
      </c>
    </row>
    <row r="239" spans="1:7" ht="40.5" x14ac:dyDescent="0.25">
      <c r="A239" s="21" t="s">
        <v>75</v>
      </c>
      <c r="B239" s="7" t="s">
        <v>51</v>
      </c>
      <c r="C239" s="7" t="s">
        <v>45</v>
      </c>
      <c r="D239" s="47" t="s">
        <v>190</v>
      </c>
      <c r="E239" s="47"/>
      <c r="F239" s="55">
        <f t="shared" ref="F239:G242" si="26">F240</f>
        <v>2765100</v>
      </c>
      <c r="G239" s="55">
        <f t="shared" si="26"/>
        <v>2765100</v>
      </c>
    </row>
    <row r="240" spans="1:7" ht="26.25" x14ac:dyDescent="0.25">
      <c r="A240" s="35" t="s">
        <v>267</v>
      </c>
      <c r="B240" s="12" t="s">
        <v>51</v>
      </c>
      <c r="C240" s="12" t="s">
        <v>45</v>
      </c>
      <c r="D240" s="36" t="s">
        <v>191</v>
      </c>
      <c r="E240" s="36"/>
      <c r="F240" s="45">
        <f t="shared" si="26"/>
        <v>2765100</v>
      </c>
      <c r="G240" s="45">
        <f t="shared" si="26"/>
        <v>2765100</v>
      </c>
    </row>
    <row r="241" spans="1:7" ht="26.25" x14ac:dyDescent="0.25">
      <c r="A241" s="24" t="s">
        <v>101</v>
      </c>
      <c r="B241" s="8" t="s">
        <v>51</v>
      </c>
      <c r="C241" s="8" t="s">
        <v>45</v>
      </c>
      <c r="D241" s="32" t="s">
        <v>192</v>
      </c>
      <c r="E241" s="32"/>
      <c r="F241" s="33">
        <f t="shared" si="26"/>
        <v>2765100</v>
      </c>
      <c r="G241" s="33">
        <f t="shared" si="26"/>
        <v>2765100</v>
      </c>
    </row>
    <row r="242" spans="1:7" ht="64.5" x14ac:dyDescent="0.25">
      <c r="A242" s="24" t="s">
        <v>58</v>
      </c>
      <c r="B242" s="8" t="s">
        <v>51</v>
      </c>
      <c r="C242" s="8" t="s">
        <v>45</v>
      </c>
      <c r="D242" s="32" t="s">
        <v>192</v>
      </c>
      <c r="E242" s="32" t="s">
        <v>33</v>
      </c>
      <c r="F242" s="33">
        <f t="shared" si="26"/>
        <v>2765100</v>
      </c>
      <c r="G242" s="33">
        <f t="shared" si="26"/>
        <v>2765100</v>
      </c>
    </row>
    <row r="243" spans="1:7" ht="26.25" x14ac:dyDescent="0.25">
      <c r="A243" s="24" t="s">
        <v>259</v>
      </c>
      <c r="B243" s="8" t="s">
        <v>51</v>
      </c>
      <c r="C243" s="8" t="s">
        <v>45</v>
      </c>
      <c r="D243" s="32" t="s">
        <v>192</v>
      </c>
      <c r="E243" s="32" t="s">
        <v>86</v>
      </c>
      <c r="F243" s="33">
        <v>2765100</v>
      </c>
      <c r="G243" s="33">
        <v>2765100</v>
      </c>
    </row>
    <row r="244" spans="1:7" ht="27" x14ac:dyDescent="0.25">
      <c r="A244" s="21" t="s">
        <v>83</v>
      </c>
      <c r="B244" s="7" t="s">
        <v>51</v>
      </c>
      <c r="C244" s="7" t="s">
        <v>45</v>
      </c>
      <c r="D244" s="47" t="s">
        <v>193</v>
      </c>
      <c r="E244" s="47"/>
      <c r="F244" s="55">
        <f t="shared" ref="F244:G247" si="27">F245</f>
        <v>1820200</v>
      </c>
      <c r="G244" s="55">
        <f t="shared" si="27"/>
        <v>1893000</v>
      </c>
    </row>
    <row r="245" spans="1:7" ht="39" x14ac:dyDescent="0.25">
      <c r="A245" s="35" t="s">
        <v>113</v>
      </c>
      <c r="B245" s="12" t="s">
        <v>51</v>
      </c>
      <c r="C245" s="12" t="s">
        <v>45</v>
      </c>
      <c r="D245" s="36" t="s">
        <v>194</v>
      </c>
      <c r="E245" s="36"/>
      <c r="F245" s="45">
        <f t="shared" si="27"/>
        <v>1820200</v>
      </c>
      <c r="G245" s="45">
        <f t="shared" si="27"/>
        <v>1893000</v>
      </c>
    </row>
    <row r="246" spans="1:7" ht="26.25" x14ac:dyDescent="0.25">
      <c r="A246" s="24" t="s">
        <v>100</v>
      </c>
      <c r="B246" s="8" t="s">
        <v>51</v>
      </c>
      <c r="C246" s="8" t="s">
        <v>45</v>
      </c>
      <c r="D246" s="32" t="s">
        <v>195</v>
      </c>
      <c r="E246" s="32"/>
      <c r="F246" s="33">
        <f t="shared" si="27"/>
        <v>1820200</v>
      </c>
      <c r="G246" s="33">
        <f t="shared" si="27"/>
        <v>1893000</v>
      </c>
    </row>
    <row r="247" spans="1:7" ht="64.5" x14ac:dyDescent="0.25">
      <c r="A247" s="24" t="s">
        <v>58</v>
      </c>
      <c r="B247" s="8" t="s">
        <v>51</v>
      </c>
      <c r="C247" s="8" t="s">
        <v>45</v>
      </c>
      <c r="D247" s="32" t="s">
        <v>195</v>
      </c>
      <c r="E247" s="32" t="s">
        <v>33</v>
      </c>
      <c r="F247" s="33">
        <f t="shared" si="27"/>
        <v>1820200</v>
      </c>
      <c r="G247" s="33">
        <f t="shared" si="27"/>
        <v>1893000</v>
      </c>
    </row>
    <row r="248" spans="1:7" ht="26.25" x14ac:dyDescent="0.25">
      <c r="A248" s="24" t="s">
        <v>59</v>
      </c>
      <c r="B248" s="8" t="s">
        <v>51</v>
      </c>
      <c r="C248" s="8" t="s">
        <v>45</v>
      </c>
      <c r="D248" s="32" t="s">
        <v>195</v>
      </c>
      <c r="E248" s="32" t="s">
        <v>34</v>
      </c>
      <c r="F248" s="33">
        <v>1820200</v>
      </c>
      <c r="G248" s="33">
        <v>1893000</v>
      </c>
    </row>
    <row r="249" spans="1:7" ht="51.75" x14ac:dyDescent="0.25">
      <c r="A249" s="23" t="s">
        <v>329</v>
      </c>
      <c r="B249" s="12" t="s">
        <v>51</v>
      </c>
      <c r="C249" s="12" t="s">
        <v>45</v>
      </c>
      <c r="D249" s="36" t="s">
        <v>198</v>
      </c>
      <c r="E249" s="36"/>
      <c r="F249" s="45">
        <f t="shared" ref="F249:G252" si="28">F250</f>
        <v>40000</v>
      </c>
      <c r="G249" s="45">
        <f t="shared" si="28"/>
        <v>40000</v>
      </c>
    </row>
    <row r="250" spans="1:7" ht="26.25" x14ac:dyDescent="0.25">
      <c r="A250" s="35" t="s">
        <v>196</v>
      </c>
      <c r="B250" s="12" t="s">
        <v>51</v>
      </c>
      <c r="C250" s="12" t="s">
        <v>45</v>
      </c>
      <c r="D250" s="36" t="s">
        <v>199</v>
      </c>
      <c r="E250" s="36"/>
      <c r="F250" s="45">
        <f t="shared" si="28"/>
        <v>40000</v>
      </c>
      <c r="G250" s="45">
        <f t="shared" si="28"/>
        <v>40000</v>
      </c>
    </row>
    <row r="251" spans="1:7" ht="26.25" x14ac:dyDescent="0.25">
      <c r="A251" s="30" t="s">
        <v>197</v>
      </c>
      <c r="B251" s="8" t="s">
        <v>51</v>
      </c>
      <c r="C251" s="8" t="s">
        <v>45</v>
      </c>
      <c r="D251" s="32" t="s">
        <v>200</v>
      </c>
      <c r="E251" s="32"/>
      <c r="F251" s="33">
        <f t="shared" si="28"/>
        <v>40000</v>
      </c>
      <c r="G251" s="33">
        <f t="shared" si="28"/>
        <v>40000</v>
      </c>
    </row>
    <row r="252" spans="1:7" ht="26.25" x14ac:dyDescent="0.25">
      <c r="A252" s="24" t="s">
        <v>272</v>
      </c>
      <c r="B252" s="8" t="s">
        <v>51</v>
      </c>
      <c r="C252" s="8" t="s">
        <v>45</v>
      </c>
      <c r="D252" s="32" t="s">
        <v>200</v>
      </c>
      <c r="E252" s="32" t="s">
        <v>36</v>
      </c>
      <c r="F252" s="33">
        <f t="shared" si="28"/>
        <v>40000</v>
      </c>
      <c r="G252" s="33">
        <f t="shared" si="28"/>
        <v>40000</v>
      </c>
    </row>
    <row r="253" spans="1:7" ht="26.25" x14ac:dyDescent="0.25">
      <c r="A253" s="30" t="s">
        <v>60</v>
      </c>
      <c r="B253" s="32" t="s">
        <v>51</v>
      </c>
      <c r="C253" s="32" t="s">
        <v>45</v>
      </c>
      <c r="D253" s="32" t="s">
        <v>200</v>
      </c>
      <c r="E253" s="32" t="s">
        <v>37</v>
      </c>
      <c r="F253" s="33">
        <v>40000</v>
      </c>
      <c r="G253" s="33">
        <v>40000</v>
      </c>
    </row>
    <row r="254" spans="1:7" x14ac:dyDescent="0.25">
      <c r="A254" s="46" t="s">
        <v>56</v>
      </c>
      <c r="B254" s="47" t="s">
        <v>44</v>
      </c>
      <c r="C254" s="47"/>
      <c r="D254" s="47"/>
      <c r="E254" s="47"/>
      <c r="F254" s="55">
        <f>F255+F271</f>
        <v>35368050</v>
      </c>
      <c r="G254" s="55">
        <f>G255+G271</f>
        <v>33707300</v>
      </c>
    </row>
    <row r="255" spans="1:7" x14ac:dyDescent="0.25">
      <c r="A255" s="49" t="s">
        <v>23</v>
      </c>
      <c r="B255" s="43" t="s">
        <v>44</v>
      </c>
      <c r="C255" s="43" t="s">
        <v>31</v>
      </c>
      <c r="D255" s="43"/>
      <c r="E255" s="43"/>
      <c r="F255" s="57">
        <f>F256</f>
        <v>27356950</v>
      </c>
      <c r="G255" s="57">
        <f>G256</f>
        <v>25630000</v>
      </c>
    </row>
    <row r="256" spans="1:7" ht="39" x14ac:dyDescent="0.25">
      <c r="A256" s="23" t="s">
        <v>330</v>
      </c>
      <c r="B256" s="12" t="s">
        <v>44</v>
      </c>
      <c r="C256" s="12" t="s">
        <v>31</v>
      </c>
      <c r="D256" s="12" t="s">
        <v>230</v>
      </c>
      <c r="E256" s="12"/>
      <c r="F256" s="19">
        <f>F257+F266</f>
        <v>27356950</v>
      </c>
      <c r="G256" s="19">
        <f>G257+G266</f>
        <v>25630000</v>
      </c>
    </row>
    <row r="257" spans="1:7" ht="27" x14ac:dyDescent="0.25">
      <c r="A257" s="21" t="s">
        <v>78</v>
      </c>
      <c r="B257" s="7" t="s">
        <v>44</v>
      </c>
      <c r="C257" s="7" t="s">
        <v>31</v>
      </c>
      <c r="D257" s="47" t="s">
        <v>232</v>
      </c>
      <c r="E257" s="31"/>
      <c r="F257" s="55">
        <f>F258+F262</f>
        <v>19151450</v>
      </c>
      <c r="G257" s="55">
        <f>G258+G262</f>
        <v>17424500</v>
      </c>
    </row>
    <row r="258" spans="1:7" ht="26.25" x14ac:dyDescent="0.25">
      <c r="A258" s="35" t="s">
        <v>231</v>
      </c>
      <c r="B258" s="12" t="s">
        <v>44</v>
      </c>
      <c r="C258" s="12" t="s">
        <v>31</v>
      </c>
      <c r="D258" s="36" t="s">
        <v>233</v>
      </c>
      <c r="E258" s="31"/>
      <c r="F258" s="45">
        <f t="shared" ref="F258:G260" si="29">F259</f>
        <v>17424500</v>
      </c>
      <c r="G258" s="45">
        <f t="shared" si="29"/>
        <v>17424500</v>
      </c>
    </row>
    <row r="259" spans="1:7" ht="26.25" x14ac:dyDescent="0.25">
      <c r="A259" s="24" t="s">
        <v>101</v>
      </c>
      <c r="B259" s="8" t="s">
        <v>44</v>
      </c>
      <c r="C259" s="8" t="s">
        <v>31</v>
      </c>
      <c r="D259" s="32" t="s">
        <v>234</v>
      </c>
      <c r="E259" s="32"/>
      <c r="F259" s="33">
        <f t="shared" si="29"/>
        <v>17424500</v>
      </c>
      <c r="G259" s="33">
        <f t="shared" si="29"/>
        <v>17424500</v>
      </c>
    </row>
    <row r="260" spans="1:7" ht="26.25" x14ac:dyDescent="0.25">
      <c r="A260" s="24" t="s">
        <v>62</v>
      </c>
      <c r="B260" s="8" t="s">
        <v>44</v>
      </c>
      <c r="C260" s="8" t="s">
        <v>31</v>
      </c>
      <c r="D260" s="32" t="s">
        <v>234</v>
      </c>
      <c r="E260" s="32" t="s">
        <v>42</v>
      </c>
      <c r="F260" s="33">
        <f t="shared" si="29"/>
        <v>17424500</v>
      </c>
      <c r="G260" s="33">
        <f t="shared" si="29"/>
        <v>17424500</v>
      </c>
    </row>
    <row r="261" spans="1:7" x14ac:dyDescent="0.25">
      <c r="A261" s="24" t="s">
        <v>5</v>
      </c>
      <c r="B261" s="8" t="s">
        <v>44</v>
      </c>
      <c r="C261" s="8" t="s">
        <v>31</v>
      </c>
      <c r="D261" s="32" t="s">
        <v>234</v>
      </c>
      <c r="E261" s="32" t="s">
        <v>43</v>
      </c>
      <c r="F261" s="33">
        <v>17424500</v>
      </c>
      <c r="G261" s="33">
        <v>17424500</v>
      </c>
    </row>
    <row r="262" spans="1:7" x14ac:dyDescent="0.25">
      <c r="A262" s="24" t="s">
        <v>360</v>
      </c>
      <c r="B262" s="8" t="s">
        <v>44</v>
      </c>
      <c r="C262" s="8" t="s">
        <v>31</v>
      </c>
      <c r="D262" s="32" t="s">
        <v>358</v>
      </c>
      <c r="E262" s="32"/>
      <c r="F262" s="33">
        <f t="shared" ref="F262:G264" si="30">F263</f>
        <v>1726950</v>
      </c>
      <c r="G262" s="33">
        <f t="shared" si="30"/>
        <v>0</v>
      </c>
    </row>
    <row r="263" spans="1:7" ht="39" x14ac:dyDescent="0.25">
      <c r="A263" s="24" t="s">
        <v>361</v>
      </c>
      <c r="B263" s="8" t="s">
        <v>44</v>
      </c>
      <c r="C263" s="8" t="s">
        <v>31</v>
      </c>
      <c r="D263" s="32" t="s">
        <v>359</v>
      </c>
      <c r="E263" s="32"/>
      <c r="F263" s="33">
        <f t="shared" si="30"/>
        <v>1726950</v>
      </c>
      <c r="G263" s="33">
        <f t="shared" si="30"/>
        <v>0</v>
      </c>
    </row>
    <row r="264" spans="1:7" ht="26.25" x14ac:dyDescent="0.25">
      <c r="A264" s="24" t="s">
        <v>62</v>
      </c>
      <c r="B264" s="8" t="s">
        <v>44</v>
      </c>
      <c r="C264" s="8" t="s">
        <v>31</v>
      </c>
      <c r="D264" s="32" t="s">
        <v>359</v>
      </c>
      <c r="E264" s="32" t="s">
        <v>42</v>
      </c>
      <c r="F264" s="33">
        <f t="shared" si="30"/>
        <v>1726950</v>
      </c>
      <c r="G264" s="33">
        <f t="shared" si="30"/>
        <v>0</v>
      </c>
    </row>
    <row r="265" spans="1:7" x14ac:dyDescent="0.25">
      <c r="A265" s="24" t="s">
        <v>5</v>
      </c>
      <c r="B265" s="8" t="s">
        <v>44</v>
      </c>
      <c r="C265" s="8" t="s">
        <v>31</v>
      </c>
      <c r="D265" s="32" t="s">
        <v>359</v>
      </c>
      <c r="E265" s="32" t="s">
        <v>43</v>
      </c>
      <c r="F265" s="33">
        <v>1726950</v>
      </c>
      <c r="G265" s="33">
        <v>0</v>
      </c>
    </row>
    <row r="266" spans="1:7" ht="27" x14ac:dyDescent="0.25">
      <c r="A266" s="46" t="s">
        <v>79</v>
      </c>
      <c r="B266" s="7" t="s">
        <v>44</v>
      </c>
      <c r="C266" s="7" t="s">
        <v>31</v>
      </c>
      <c r="D266" s="47" t="s">
        <v>236</v>
      </c>
      <c r="E266" s="47"/>
      <c r="F266" s="55">
        <f t="shared" ref="F266:G268" si="31">F267</f>
        <v>8205500</v>
      </c>
      <c r="G266" s="55">
        <f t="shared" si="31"/>
        <v>8205500</v>
      </c>
    </row>
    <row r="267" spans="1:7" ht="26.25" x14ac:dyDescent="0.25">
      <c r="A267" s="35" t="s">
        <v>235</v>
      </c>
      <c r="B267" s="12" t="s">
        <v>44</v>
      </c>
      <c r="C267" s="12" t="s">
        <v>31</v>
      </c>
      <c r="D267" s="36" t="s">
        <v>237</v>
      </c>
      <c r="E267" s="36"/>
      <c r="F267" s="45">
        <f>F268</f>
        <v>8205500</v>
      </c>
      <c r="G267" s="45">
        <f>G268</f>
        <v>8205500</v>
      </c>
    </row>
    <row r="268" spans="1:7" ht="26.25" x14ac:dyDescent="0.25">
      <c r="A268" s="30" t="s">
        <v>101</v>
      </c>
      <c r="B268" s="8" t="s">
        <v>44</v>
      </c>
      <c r="C268" s="8" t="s">
        <v>31</v>
      </c>
      <c r="D268" s="32" t="s">
        <v>238</v>
      </c>
      <c r="E268" s="32"/>
      <c r="F268" s="33">
        <f t="shared" si="31"/>
        <v>8205500</v>
      </c>
      <c r="G268" s="33">
        <f t="shared" si="31"/>
        <v>8205500</v>
      </c>
    </row>
    <row r="269" spans="1:7" ht="26.25" x14ac:dyDescent="0.25">
      <c r="A269" s="30" t="s">
        <v>62</v>
      </c>
      <c r="B269" s="8" t="s">
        <v>44</v>
      </c>
      <c r="C269" s="8" t="s">
        <v>31</v>
      </c>
      <c r="D269" s="32" t="s">
        <v>238</v>
      </c>
      <c r="E269" s="32" t="s">
        <v>42</v>
      </c>
      <c r="F269" s="33">
        <f>F270</f>
        <v>8205500</v>
      </c>
      <c r="G269" s="33">
        <f>G270</f>
        <v>8205500</v>
      </c>
    </row>
    <row r="270" spans="1:7" x14ac:dyDescent="0.25">
      <c r="A270" s="30" t="s">
        <v>5</v>
      </c>
      <c r="B270" s="8" t="s">
        <v>44</v>
      </c>
      <c r="C270" s="8" t="s">
        <v>31</v>
      </c>
      <c r="D270" s="32" t="s">
        <v>238</v>
      </c>
      <c r="E270" s="32" t="s">
        <v>43</v>
      </c>
      <c r="F270" s="33">
        <v>8205500</v>
      </c>
      <c r="G270" s="33">
        <v>8205500</v>
      </c>
    </row>
    <row r="271" spans="1:7" ht="26.25" x14ac:dyDescent="0.25">
      <c r="A271" s="22" t="s">
        <v>24</v>
      </c>
      <c r="B271" s="10" t="s">
        <v>44</v>
      </c>
      <c r="C271" s="10" t="s">
        <v>39</v>
      </c>
      <c r="D271" s="10"/>
      <c r="E271" s="10"/>
      <c r="F271" s="20">
        <f>F272+F283+F288</f>
        <v>8011100</v>
      </c>
      <c r="G271" s="20">
        <f>G272+G283+G288</f>
        <v>8077300</v>
      </c>
    </row>
    <row r="272" spans="1:7" ht="39" x14ac:dyDescent="0.25">
      <c r="A272" s="23" t="s">
        <v>326</v>
      </c>
      <c r="B272" s="12" t="s">
        <v>44</v>
      </c>
      <c r="C272" s="12" t="s">
        <v>39</v>
      </c>
      <c r="D272" s="12" t="s">
        <v>212</v>
      </c>
      <c r="E272" s="12"/>
      <c r="F272" s="19">
        <f>F273+F278</f>
        <v>3347600</v>
      </c>
      <c r="G272" s="19">
        <f>G273+G278</f>
        <v>3413800</v>
      </c>
    </row>
    <row r="273" spans="1:7" ht="40.5" x14ac:dyDescent="0.25">
      <c r="A273" s="21" t="s">
        <v>80</v>
      </c>
      <c r="B273" s="7" t="s">
        <v>44</v>
      </c>
      <c r="C273" s="7" t="s">
        <v>39</v>
      </c>
      <c r="D273" s="47" t="s">
        <v>239</v>
      </c>
      <c r="E273" s="47"/>
      <c r="F273" s="55">
        <f t="shared" ref="F273:G276" si="32">F274</f>
        <v>1691900</v>
      </c>
      <c r="G273" s="55">
        <f t="shared" si="32"/>
        <v>1691900</v>
      </c>
    </row>
    <row r="274" spans="1:7" ht="26.25" x14ac:dyDescent="0.25">
      <c r="A274" s="35" t="s">
        <v>267</v>
      </c>
      <c r="B274" s="12" t="s">
        <v>44</v>
      </c>
      <c r="C274" s="12" t="s">
        <v>39</v>
      </c>
      <c r="D274" s="36" t="s">
        <v>240</v>
      </c>
      <c r="E274" s="36"/>
      <c r="F274" s="45">
        <f t="shared" si="32"/>
        <v>1691900</v>
      </c>
      <c r="G274" s="45">
        <f t="shared" si="32"/>
        <v>1691900</v>
      </c>
    </row>
    <row r="275" spans="1:7" ht="26.25" x14ac:dyDescent="0.25">
      <c r="A275" s="24" t="s">
        <v>101</v>
      </c>
      <c r="B275" s="8" t="s">
        <v>44</v>
      </c>
      <c r="C275" s="8" t="s">
        <v>39</v>
      </c>
      <c r="D275" s="32" t="s">
        <v>241</v>
      </c>
      <c r="E275" s="32"/>
      <c r="F275" s="33">
        <f t="shared" si="32"/>
        <v>1691900</v>
      </c>
      <c r="G275" s="33">
        <f t="shared" si="32"/>
        <v>1691900</v>
      </c>
    </row>
    <row r="276" spans="1:7" ht="64.5" x14ac:dyDescent="0.25">
      <c r="A276" s="24" t="s">
        <v>58</v>
      </c>
      <c r="B276" s="8" t="s">
        <v>44</v>
      </c>
      <c r="C276" s="8" t="s">
        <v>39</v>
      </c>
      <c r="D276" s="32" t="s">
        <v>241</v>
      </c>
      <c r="E276" s="32" t="s">
        <v>33</v>
      </c>
      <c r="F276" s="33">
        <f t="shared" si="32"/>
        <v>1691900</v>
      </c>
      <c r="G276" s="33">
        <f t="shared" si="32"/>
        <v>1691900</v>
      </c>
    </row>
    <row r="277" spans="1:7" ht="26.25" x14ac:dyDescent="0.25">
      <c r="A277" s="24" t="s">
        <v>259</v>
      </c>
      <c r="B277" s="8" t="s">
        <v>44</v>
      </c>
      <c r="C277" s="8" t="s">
        <v>39</v>
      </c>
      <c r="D277" s="32" t="s">
        <v>241</v>
      </c>
      <c r="E277" s="32" t="s">
        <v>86</v>
      </c>
      <c r="F277" s="33">
        <v>1691900</v>
      </c>
      <c r="G277" s="33">
        <v>1691900</v>
      </c>
    </row>
    <row r="278" spans="1:7" ht="27" x14ac:dyDescent="0.25">
      <c r="A278" s="21" t="s">
        <v>81</v>
      </c>
      <c r="B278" s="7" t="s">
        <v>44</v>
      </c>
      <c r="C278" s="7" t="s">
        <v>39</v>
      </c>
      <c r="D278" s="47" t="s">
        <v>242</v>
      </c>
      <c r="E278" s="47"/>
      <c r="F278" s="55">
        <f t="shared" ref="F278:G281" si="33">F279</f>
        <v>1655700</v>
      </c>
      <c r="G278" s="55">
        <f t="shared" si="33"/>
        <v>1721900</v>
      </c>
    </row>
    <row r="279" spans="1:7" ht="39" x14ac:dyDescent="0.25">
      <c r="A279" s="35" t="s">
        <v>113</v>
      </c>
      <c r="B279" s="12" t="s">
        <v>44</v>
      </c>
      <c r="C279" s="12" t="s">
        <v>39</v>
      </c>
      <c r="D279" s="36" t="s">
        <v>243</v>
      </c>
      <c r="E279" s="36"/>
      <c r="F279" s="45">
        <f t="shared" si="33"/>
        <v>1655700</v>
      </c>
      <c r="G279" s="45">
        <f t="shared" si="33"/>
        <v>1721900</v>
      </c>
    </row>
    <row r="280" spans="1:7" ht="26.25" x14ac:dyDescent="0.25">
      <c r="A280" s="24" t="s">
        <v>362</v>
      </c>
      <c r="B280" s="8" t="s">
        <v>44</v>
      </c>
      <c r="C280" s="8" t="s">
        <v>39</v>
      </c>
      <c r="D280" s="32" t="s">
        <v>244</v>
      </c>
      <c r="E280" s="32"/>
      <c r="F280" s="33">
        <f>F281</f>
        <v>1655700</v>
      </c>
      <c r="G280" s="33">
        <f t="shared" si="33"/>
        <v>1721900</v>
      </c>
    </row>
    <row r="281" spans="1:7" ht="64.5" x14ac:dyDescent="0.25">
      <c r="A281" s="24" t="s">
        <v>58</v>
      </c>
      <c r="B281" s="8" t="s">
        <v>44</v>
      </c>
      <c r="C281" s="8" t="s">
        <v>39</v>
      </c>
      <c r="D281" s="32" t="s">
        <v>244</v>
      </c>
      <c r="E281" s="32" t="s">
        <v>33</v>
      </c>
      <c r="F281" s="33">
        <f t="shared" si="33"/>
        <v>1655700</v>
      </c>
      <c r="G281" s="33">
        <f t="shared" si="33"/>
        <v>1721900</v>
      </c>
    </row>
    <row r="282" spans="1:7" ht="26.25" x14ac:dyDescent="0.25">
      <c r="A282" s="24" t="s">
        <v>59</v>
      </c>
      <c r="B282" s="8" t="s">
        <v>44</v>
      </c>
      <c r="C282" s="8" t="s">
        <v>39</v>
      </c>
      <c r="D282" s="32" t="s">
        <v>244</v>
      </c>
      <c r="E282" s="32" t="s">
        <v>34</v>
      </c>
      <c r="F282" s="33">
        <v>1655700</v>
      </c>
      <c r="G282" s="33">
        <v>1721900</v>
      </c>
    </row>
    <row r="283" spans="1:7" ht="39" x14ac:dyDescent="0.25">
      <c r="A283" s="23" t="s">
        <v>331</v>
      </c>
      <c r="B283" s="12" t="s">
        <v>44</v>
      </c>
      <c r="C283" s="12" t="s">
        <v>39</v>
      </c>
      <c r="D283" s="12" t="s">
        <v>248</v>
      </c>
      <c r="E283" s="12"/>
      <c r="F283" s="19">
        <f>F284</f>
        <v>4613500</v>
      </c>
      <c r="G283" s="19">
        <f>G284</f>
        <v>4613500</v>
      </c>
    </row>
    <row r="284" spans="1:7" ht="39" x14ac:dyDescent="0.25">
      <c r="A284" s="35" t="s">
        <v>245</v>
      </c>
      <c r="B284" s="12" t="s">
        <v>44</v>
      </c>
      <c r="C284" s="12" t="s">
        <v>39</v>
      </c>
      <c r="D284" s="36" t="s">
        <v>246</v>
      </c>
      <c r="E284" s="36"/>
      <c r="F284" s="19">
        <f t="shared" ref="F284:G285" si="34">F285</f>
        <v>4613500</v>
      </c>
      <c r="G284" s="19">
        <f t="shared" si="34"/>
        <v>4613500</v>
      </c>
    </row>
    <row r="285" spans="1:7" ht="26.25" x14ac:dyDescent="0.25">
      <c r="A285" s="24" t="s">
        <v>101</v>
      </c>
      <c r="B285" s="8" t="s">
        <v>44</v>
      </c>
      <c r="C285" s="8" t="s">
        <v>39</v>
      </c>
      <c r="D285" s="8" t="s">
        <v>247</v>
      </c>
      <c r="E285" s="8"/>
      <c r="F285" s="18">
        <f t="shared" si="34"/>
        <v>4613500</v>
      </c>
      <c r="G285" s="18">
        <f t="shared" si="34"/>
        <v>4613500</v>
      </c>
    </row>
    <row r="286" spans="1:7" ht="26.25" x14ac:dyDescent="0.25">
      <c r="A286" s="24" t="s">
        <v>62</v>
      </c>
      <c r="B286" s="8" t="s">
        <v>44</v>
      </c>
      <c r="C286" s="8" t="s">
        <v>39</v>
      </c>
      <c r="D286" s="8" t="s">
        <v>247</v>
      </c>
      <c r="E286" s="8" t="s">
        <v>42</v>
      </c>
      <c r="F286" s="18">
        <f>F287</f>
        <v>4613500</v>
      </c>
      <c r="G286" s="18">
        <f>G287</f>
        <v>4613500</v>
      </c>
    </row>
    <row r="287" spans="1:7" x14ac:dyDescent="0.25">
      <c r="A287" s="24" t="s">
        <v>5</v>
      </c>
      <c r="B287" s="8" t="s">
        <v>44</v>
      </c>
      <c r="C287" s="8" t="s">
        <v>39</v>
      </c>
      <c r="D287" s="8" t="s">
        <v>247</v>
      </c>
      <c r="E287" s="8" t="s">
        <v>43</v>
      </c>
      <c r="F287" s="18">
        <v>4613500</v>
      </c>
      <c r="G287" s="18">
        <v>4613500</v>
      </c>
    </row>
    <row r="288" spans="1:7" x14ac:dyDescent="0.25">
      <c r="A288" s="23" t="s">
        <v>334</v>
      </c>
      <c r="B288" s="12" t="s">
        <v>44</v>
      </c>
      <c r="C288" s="12" t="s">
        <v>39</v>
      </c>
      <c r="D288" s="12" t="s">
        <v>337</v>
      </c>
      <c r="E288" s="12"/>
      <c r="F288" s="19">
        <f t="shared" ref="F288:G291" si="35">F289</f>
        <v>50000</v>
      </c>
      <c r="G288" s="19">
        <f>G289</f>
        <v>50000</v>
      </c>
    </row>
    <row r="289" spans="1:7" ht="39" x14ac:dyDescent="0.25">
      <c r="A289" s="23" t="s">
        <v>335</v>
      </c>
      <c r="B289" s="12" t="s">
        <v>44</v>
      </c>
      <c r="C289" s="12" t="s">
        <v>39</v>
      </c>
      <c r="D289" s="12" t="s">
        <v>338</v>
      </c>
      <c r="E289" s="12"/>
      <c r="F289" s="19">
        <f t="shared" si="35"/>
        <v>50000</v>
      </c>
      <c r="G289" s="19">
        <f t="shared" si="35"/>
        <v>50000</v>
      </c>
    </row>
    <row r="290" spans="1:7" ht="26.25" x14ac:dyDescent="0.25">
      <c r="A290" s="24" t="s">
        <v>336</v>
      </c>
      <c r="B290" s="8" t="s">
        <v>44</v>
      </c>
      <c r="C290" s="8" t="s">
        <v>39</v>
      </c>
      <c r="D290" s="8" t="s">
        <v>339</v>
      </c>
      <c r="E290" s="8"/>
      <c r="F290" s="18">
        <f t="shared" si="35"/>
        <v>50000</v>
      </c>
      <c r="G290" s="18">
        <f t="shared" si="35"/>
        <v>50000</v>
      </c>
    </row>
    <row r="291" spans="1:7" ht="26.25" x14ac:dyDescent="0.25">
      <c r="A291" s="24" t="s">
        <v>272</v>
      </c>
      <c r="B291" s="8" t="s">
        <v>44</v>
      </c>
      <c r="C291" s="8" t="s">
        <v>39</v>
      </c>
      <c r="D291" s="8" t="s">
        <v>339</v>
      </c>
      <c r="E291" s="32" t="s">
        <v>36</v>
      </c>
      <c r="F291" s="18">
        <f t="shared" si="35"/>
        <v>50000</v>
      </c>
      <c r="G291" s="18">
        <f t="shared" si="35"/>
        <v>50000</v>
      </c>
    </row>
    <row r="292" spans="1:7" ht="26.25" x14ac:dyDescent="0.25">
      <c r="A292" s="24" t="s">
        <v>60</v>
      </c>
      <c r="B292" s="8" t="s">
        <v>44</v>
      </c>
      <c r="C292" s="8" t="s">
        <v>39</v>
      </c>
      <c r="D292" s="8" t="s">
        <v>339</v>
      </c>
      <c r="E292" s="32" t="s">
        <v>37</v>
      </c>
      <c r="F292" s="18">
        <v>50000</v>
      </c>
      <c r="G292" s="18">
        <v>50000</v>
      </c>
    </row>
    <row r="293" spans="1:7" x14ac:dyDescent="0.25">
      <c r="A293" s="46" t="s">
        <v>8</v>
      </c>
      <c r="B293" s="47" t="s">
        <v>46</v>
      </c>
      <c r="C293" s="47"/>
      <c r="D293" s="47"/>
      <c r="E293" s="47"/>
      <c r="F293" s="41">
        <f>F294+F300+F306+F331</f>
        <v>15751865.92</v>
      </c>
      <c r="G293" s="41">
        <f>G294+G300+G306+G331</f>
        <v>15725663.469999999</v>
      </c>
    </row>
    <row r="294" spans="1:7" x14ac:dyDescent="0.25">
      <c r="A294" s="49" t="s">
        <v>9</v>
      </c>
      <c r="B294" s="43" t="s">
        <v>46</v>
      </c>
      <c r="C294" s="43" t="s">
        <v>31</v>
      </c>
      <c r="D294" s="43"/>
      <c r="E294" s="43"/>
      <c r="F294" s="40">
        <f t="shared" ref="F294:G297" si="36">F295</f>
        <v>3100000</v>
      </c>
      <c r="G294" s="40">
        <f t="shared" si="36"/>
        <v>3100000</v>
      </c>
    </row>
    <row r="295" spans="1:7" ht="51.75" x14ac:dyDescent="0.25">
      <c r="A295" s="35" t="s">
        <v>317</v>
      </c>
      <c r="B295" s="36" t="s">
        <v>46</v>
      </c>
      <c r="C295" s="36" t="s">
        <v>31</v>
      </c>
      <c r="D295" s="36" t="s">
        <v>111</v>
      </c>
      <c r="E295" s="36"/>
      <c r="F295" s="42">
        <f t="shared" si="36"/>
        <v>3100000</v>
      </c>
      <c r="G295" s="42">
        <f t="shared" si="36"/>
        <v>3100000</v>
      </c>
    </row>
    <row r="296" spans="1:7" ht="26.25" x14ac:dyDescent="0.25">
      <c r="A296" s="35" t="s">
        <v>143</v>
      </c>
      <c r="B296" s="36" t="s">
        <v>46</v>
      </c>
      <c r="C296" s="36" t="s">
        <v>31</v>
      </c>
      <c r="D296" s="36" t="s">
        <v>144</v>
      </c>
      <c r="E296" s="36"/>
      <c r="F296" s="42">
        <f t="shared" si="36"/>
        <v>3100000</v>
      </c>
      <c r="G296" s="42">
        <f t="shared" si="36"/>
        <v>3100000</v>
      </c>
    </row>
    <row r="297" spans="1:7" ht="39" x14ac:dyDescent="0.25">
      <c r="A297" s="30" t="s">
        <v>266</v>
      </c>
      <c r="B297" s="47" t="s">
        <v>46</v>
      </c>
      <c r="C297" s="47" t="s">
        <v>31</v>
      </c>
      <c r="D297" s="32" t="s">
        <v>263</v>
      </c>
      <c r="E297" s="47"/>
      <c r="F297" s="41">
        <f t="shared" si="36"/>
        <v>3100000</v>
      </c>
      <c r="G297" s="41">
        <f t="shared" si="36"/>
        <v>3100000</v>
      </c>
    </row>
    <row r="298" spans="1:7" x14ac:dyDescent="0.25">
      <c r="A298" s="30" t="s">
        <v>10</v>
      </c>
      <c r="B298" s="32" t="s">
        <v>46</v>
      </c>
      <c r="C298" s="32" t="s">
        <v>31</v>
      </c>
      <c r="D298" s="32" t="s">
        <v>263</v>
      </c>
      <c r="E298" s="32" t="s">
        <v>47</v>
      </c>
      <c r="F298" s="38">
        <f t="shared" ref="F298:G298" si="37">F299</f>
        <v>3100000</v>
      </c>
      <c r="G298" s="38">
        <f t="shared" si="37"/>
        <v>3100000</v>
      </c>
    </row>
    <row r="299" spans="1:7" ht="26.25" x14ac:dyDescent="0.25">
      <c r="A299" s="30" t="s">
        <v>11</v>
      </c>
      <c r="B299" s="32" t="s">
        <v>46</v>
      </c>
      <c r="C299" s="32" t="s">
        <v>31</v>
      </c>
      <c r="D299" s="32" t="s">
        <v>263</v>
      </c>
      <c r="E299" s="32" t="s">
        <v>48</v>
      </c>
      <c r="F299" s="15">
        <v>3100000</v>
      </c>
      <c r="G299" s="15">
        <v>3100000</v>
      </c>
    </row>
    <row r="300" spans="1:7" x14ac:dyDescent="0.25">
      <c r="A300" s="49" t="s">
        <v>12</v>
      </c>
      <c r="B300" s="43" t="s">
        <v>46</v>
      </c>
      <c r="C300" s="43" t="s">
        <v>35</v>
      </c>
      <c r="D300" s="43"/>
      <c r="E300" s="43"/>
      <c r="F300" s="40">
        <f>F301</f>
        <v>4348800</v>
      </c>
      <c r="G300" s="40">
        <f>G301</f>
        <v>4348800</v>
      </c>
    </row>
    <row r="301" spans="1:7" ht="39" x14ac:dyDescent="0.25">
      <c r="A301" s="35" t="s">
        <v>324</v>
      </c>
      <c r="B301" s="36" t="s">
        <v>46</v>
      </c>
      <c r="C301" s="36" t="s">
        <v>35</v>
      </c>
      <c r="D301" s="39" t="s">
        <v>159</v>
      </c>
      <c r="E301" s="36"/>
      <c r="F301" s="45">
        <f>F302</f>
        <v>4348800</v>
      </c>
      <c r="G301" s="45">
        <f>G302</f>
        <v>4348800</v>
      </c>
    </row>
    <row r="302" spans="1:7" ht="26.25" x14ac:dyDescent="0.25">
      <c r="A302" s="35" t="s">
        <v>365</v>
      </c>
      <c r="B302" s="36" t="s">
        <v>46</v>
      </c>
      <c r="C302" s="36" t="s">
        <v>35</v>
      </c>
      <c r="D302" s="39" t="s">
        <v>206</v>
      </c>
      <c r="E302" s="36"/>
      <c r="F302" s="45">
        <f t="shared" ref="F302:G304" si="38">F303</f>
        <v>4348800</v>
      </c>
      <c r="G302" s="45">
        <f t="shared" si="38"/>
        <v>4348800</v>
      </c>
    </row>
    <row r="303" spans="1:7" ht="64.5" x14ac:dyDescent="0.25">
      <c r="A303" s="49" t="s">
        <v>95</v>
      </c>
      <c r="B303" s="43" t="s">
        <v>46</v>
      </c>
      <c r="C303" s="43" t="s">
        <v>35</v>
      </c>
      <c r="D303" s="43" t="s">
        <v>207</v>
      </c>
      <c r="E303" s="32"/>
      <c r="F303" s="57">
        <f t="shared" si="38"/>
        <v>4348800</v>
      </c>
      <c r="G303" s="57">
        <f t="shared" si="38"/>
        <v>4348800</v>
      </c>
    </row>
    <row r="304" spans="1:7" x14ac:dyDescent="0.25">
      <c r="A304" s="30" t="s">
        <v>10</v>
      </c>
      <c r="B304" s="32" t="s">
        <v>46</v>
      </c>
      <c r="C304" s="32" t="s">
        <v>35</v>
      </c>
      <c r="D304" s="32" t="s">
        <v>207</v>
      </c>
      <c r="E304" s="32" t="s">
        <v>47</v>
      </c>
      <c r="F304" s="33">
        <f t="shared" si="38"/>
        <v>4348800</v>
      </c>
      <c r="G304" s="33">
        <f t="shared" si="38"/>
        <v>4348800</v>
      </c>
    </row>
    <row r="305" spans="1:7" ht="26.25" x14ac:dyDescent="0.25">
      <c r="A305" s="30" t="s">
        <v>13</v>
      </c>
      <c r="B305" s="32" t="s">
        <v>46</v>
      </c>
      <c r="C305" s="32" t="s">
        <v>35</v>
      </c>
      <c r="D305" s="32" t="s">
        <v>207</v>
      </c>
      <c r="E305" s="32" t="s">
        <v>52</v>
      </c>
      <c r="F305" s="33">
        <v>4348800</v>
      </c>
      <c r="G305" s="33">
        <v>4348800</v>
      </c>
    </row>
    <row r="306" spans="1:7" x14ac:dyDescent="0.25">
      <c r="A306" s="49" t="s">
        <v>20</v>
      </c>
      <c r="B306" s="43" t="s">
        <v>46</v>
      </c>
      <c r="C306" s="43" t="s">
        <v>39</v>
      </c>
      <c r="D306" s="43"/>
      <c r="E306" s="43"/>
      <c r="F306" s="57">
        <f>F307+F326</f>
        <v>7207965.9199999999</v>
      </c>
      <c r="G306" s="57">
        <f>G307+G326</f>
        <v>7144563.4699999997</v>
      </c>
    </row>
    <row r="307" spans="1:7" ht="39" x14ac:dyDescent="0.25">
      <c r="A307" s="35" t="s">
        <v>325</v>
      </c>
      <c r="B307" s="36" t="s">
        <v>46</v>
      </c>
      <c r="C307" s="36" t="s">
        <v>39</v>
      </c>
      <c r="D307" s="39" t="s">
        <v>159</v>
      </c>
      <c r="E307" s="36"/>
      <c r="F307" s="45">
        <f>F308+F313</f>
        <v>6628300</v>
      </c>
      <c r="G307" s="45">
        <f>G308+G313</f>
        <v>6628300</v>
      </c>
    </row>
    <row r="308" spans="1:7" ht="27" x14ac:dyDescent="0.25">
      <c r="A308" s="46" t="s">
        <v>61</v>
      </c>
      <c r="B308" s="47" t="s">
        <v>46</v>
      </c>
      <c r="C308" s="47" t="s">
        <v>39</v>
      </c>
      <c r="D308" s="54" t="s">
        <v>160</v>
      </c>
      <c r="E308" s="47"/>
      <c r="F308" s="55">
        <f>F310</f>
        <v>358400</v>
      </c>
      <c r="G308" s="55">
        <f>G310</f>
        <v>358400</v>
      </c>
    </row>
    <row r="309" spans="1:7" ht="26.25" x14ac:dyDescent="0.25">
      <c r="A309" s="35" t="s">
        <v>161</v>
      </c>
      <c r="B309" s="36" t="s">
        <v>46</v>
      </c>
      <c r="C309" s="36" t="s">
        <v>39</v>
      </c>
      <c r="D309" s="39" t="s">
        <v>162</v>
      </c>
      <c r="E309" s="47"/>
      <c r="F309" s="45">
        <f t="shared" ref="F309:G311" si="39">F310</f>
        <v>358400</v>
      </c>
      <c r="G309" s="45">
        <f t="shared" si="39"/>
        <v>358400</v>
      </c>
    </row>
    <row r="310" spans="1:7" ht="77.25" x14ac:dyDescent="0.25">
      <c r="A310" s="49" t="s">
        <v>96</v>
      </c>
      <c r="B310" s="43" t="s">
        <v>46</v>
      </c>
      <c r="C310" s="43" t="s">
        <v>39</v>
      </c>
      <c r="D310" s="50" t="s">
        <v>208</v>
      </c>
      <c r="E310" s="43"/>
      <c r="F310" s="57">
        <f t="shared" si="39"/>
        <v>358400</v>
      </c>
      <c r="G310" s="57">
        <f t="shared" si="39"/>
        <v>358400</v>
      </c>
    </row>
    <row r="311" spans="1:7" x14ac:dyDescent="0.25">
      <c r="A311" s="30" t="s">
        <v>10</v>
      </c>
      <c r="B311" s="32" t="s">
        <v>46</v>
      </c>
      <c r="C311" s="32" t="s">
        <v>39</v>
      </c>
      <c r="D311" s="31" t="s">
        <v>208</v>
      </c>
      <c r="E311" s="32" t="s">
        <v>47</v>
      </c>
      <c r="F311" s="33">
        <f t="shared" si="39"/>
        <v>358400</v>
      </c>
      <c r="G311" s="33">
        <f t="shared" si="39"/>
        <v>358400</v>
      </c>
    </row>
    <row r="312" spans="1:7" ht="26.25" x14ac:dyDescent="0.25">
      <c r="A312" s="30" t="s">
        <v>13</v>
      </c>
      <c r="B312" s="32" t="s">
        <v>46</v>
      </c>
      <c r="C312" s="32" t="s">
        <v>39</v>
      </c>
      <c r="D312" s="31" t="s">
        <v>208</v>
      </c>
      <c r="E312" s="32" t="s">
        <v>52</v>
      </c>
      <c r="F312" s="18">
        <v>358400</v>
      </c>
      <c r="G312" s="18">
        <v>358400</v>
      </c>
    </row>
    <row r="313" spans="1:7" ht="26.25" x14ac:dyDescent="0.25">
      <c r="A313" s="35" t="s">
        <v>204</v>
      </c>
      <c r="B313" s="47" t="s">
        <v>46</v>
      </c>
      <c r="C313" s="47" t="s">
        <v>39</v>
      </c>
      <c r="D313" s="36" t="s">
        <v>205</v>
      </c>
      <c r="E313" s="47"/>
      <c r="F313" s="55">
        <f>F314+F317+F320+F323</f>
        <v>6269900</v>
      </c>
      <c r="G313" s="55">
        <f>G314+G317+G320+G323</f>
        <v>6269900</v>
      </c>
    </row>
    <row r="314" spans="1:7" ht="26.25" x14ac:dyDescent="0.25">
      <c r="A314" s="49" t="s">
        <v>92</v>
      </c>
      <c r="B314" s="43" t="s">
        <v>46</v>
      </c>
      <c r="C314" s="43" t="s">
        <v>39</v>
      </c>
      <c r="D314" s="43" t="s">
        <v>209</v>
      </c>
      <c r="E314" s="61"/>
      <c r="F314" s="57">
        <f>F315</f>
        <v>854400</v>
      </c>
      <c r="G314" s="57">
        <f>G315</f>
        <v>854400</v>
      </c>
    </row>
    <row r="315" spans="1:7" x14ac:dyDescent="0.25">
      <c r="A315" s="30" t="s">
        <v>10</v>
      </c>
      <c r="B315" s="32" t="s">
        <v>46</v>
      </c>
      <c r="C315" s="32" t="s">
        <v>39</v>
      </c>
      <c r="D315" s="32" t="s">
        <v>209</v>
      </c>
      <c r="E315" s="32" t="s">
        <v>47</v>
      </c>
      <c r="F315" s="33">
        <f>F316</f>
        <v>854400</v>
      </c>
      <c r="G315" s="33">
        <f>G316</f>
        <v>854400</v>
      </c>
    </row>
    <row r="316" spans="1:7" ht="26.25" x14ac:dyDescent="0.25">
      <c r="A316" s="30" t="s">
        <v>11</v>
      </c>
      <c r="B316" s="32" t="s">
        <v>46</v>
      </c>
      <c r="C316" s="32" t="s">
        <v>39</v>
      </c>
      <c r="D316" s="32" t="s">
        <v>209</v>
      </c>
      <c r="E316" s="32" t="s">
        <v>48</v>
      </c>
      <c r="F316" s="18">
        <v>854400</v>
      </c>
      <c r="G316" s="18">
        <v>854400</v>
      </c>
    </row>
    <row r="317" spans="1:7" ht="26.25" x14ac:dyDescent="0.25">
      <c r="A317" s="49" t="s">
        <v>93</v>
      </c>
      <c r="B317" s="43" t="s">
        <v>46</v>
      </c>
      <c r="C317" s="43" t="s">
        <v>39</v>
      </c>
      <c r="D317" s="43" t="s">
        <v>210</v>
      </c>
      <c r="E317" s="61"/>
      <c r="F317" s="57">
        <f>F318</f>
        <v>368200</v>
      </c>
      <c r="G317" s="57">
        <f>G318</f>
        <v>368200</v>
      </c>
    </row>
    <row r="318" spans="1:7" x14ac:dyDescent="0.25">
      <c r="A318" s="30" t="s">
        <v>10</v>
      </c>
      <c r="B318" s="32" t="s">
        <v>46</v>
      </c>
      <c r="C318" s="32" t="s">
        <v>39</v>
      </c>
      <c r="D318" s="32" t="s">
        <v>210</v>
      </c>
      <c r="E318" s="32" t="s">
        <v>47</v>
      </c>
      <c r="F318" s="33">
        <f>F319</f>
        <v>368200</v>
      </c>
      <c r="G318" s="33">
        <f>G319</f>
        <v>368200</v>
      </c>
    </row>
    <row r="319" spans="1:7" ht="26.25" x14ac:dyDescent="0.25">
      <c r="A319" s="30" t="s">
        <v>13</v>
      </c>
      <c r="B319" s="32" t="s">
        <v>46</v>
      </c>
      <c r="C319" s="32" t="s">
        <v>39</v>
      </c>
      <c r="D319" s="32" t="s">
        <v>210</v>
      </c>
      <c r="E319" s="32" t="s">
        <v>52</v>
      </c>
      <c r="F319" s="18">
        <v>368200</v>
      </c>
      <c r="G319" s="18">
        <v>368200</v>
      </c>
    </row>
    <row r="320" spans="1:7" ht="39" x14ac:dyDescent="0.25">
      <c r="A320" s="49" t="s">
        <v>94</v>
      </c>
      <c r="B320" s="43" t="s">
        <v>46</v>
      </c>
      <c r="C320" s="43" t="s">
        <v>39</v>
      </c>
      <c r="D320" s="43" t="s">
        <v>211</v>
      </c>
      <c r="E320" s="61"/>
      <c r="F320" s="57">
        <f>F321</f>
        <v>2563300</v>
      </c>
      <c r="G320" s="57">
        <f>G321</f>
        <v>2563300</v>
      </c>
    </row>
    <row r="321" spans="1:7" x14ac:dyDescent="0.25">
      <c r="A321" s="30" t="s">
        <v>10</v>
      </c>
      <c r="B321" s="32" t="s">
        <v>46</v>
      </c>
      <c r="C321" s="32" t="s">
        <v>39</v>
      </c>
      <c r="D321" s="32" t="s">
        <v>211</v>
      </c>
      <c r="E321" s="32" t="s">
        <v>47</v>
      </c>
      <c r="F321" s="33">
        <f>F322</f>
        <v>2563300</v>
      </c>
      <c r="G321" s="33">
        <f>G322</f>
        <v>2563300</v>
      </c>
    </row>
    <row r="322" spans="1:7" ht="26.25" x14ac:dyDescent="0.25">
      <c r="A322" s="30" t="s">
        <v>11</v>
      </c>
      <c r="B322" s="32" t="s">
        <v>46</v>
      </c>
      <c r="C322" s="32" t="s">
        <v>39</v>
      </c>
      <c r="D322" s="32" t="s">
        <v>211</v>
      </c>
      <c r="E322" s="32" t="s">
        <v>48</v>
      </c>
      <c r="F322" s="18">
        <v>2563300</v>
      </c>
      <c r="G322" s="18">
        <v>2563300</v>
      </c>
    </row>
    <row r="323" spans="1:7" ht="39" x14ac:dyDescent="0.25">
      <c r="A323" s="49" t="s">
        <v>314</v>
      </c>
      <c r="B323" s="32" t="s">
        <v>46</v>
      </c>
      <c r="C323" s="32" t="s">
        <v>39</v>
      </c>
      <c r="D323" s="43" t="s">
        <v>315</v>
      </c>
      <c r="E323" s="5"/>
      <c r="F323" s="13">
        <f t="shared" ref="F323:G323" si="40">F324</f>
        <v>2484000</v>
      </c>
      <c r="G323" s="13">
        <f t="shared" si="40"/>
        <v>2484000</v>
      </c>
    </row>
    <row r="324" spans="1:7" ht="26.25" x14ac:dyDescent="0.25">
      <c r="A324" s="30" t="s">
        <v>273</v>
      </c>
      <c r="B324" s="32" t="s">
        <v>46</v>
      </c>
      <c r="C324" s="32" t="s">
        <v>39</v>
      </c>
      <c r="D324" s="32" t="s">
        <v>315</v>
      </c>
      <c r="E324" s="32" t="s">
        <v>275</v>
      </c>
      <c r="F324" s="15">
        <f>F325</f>
        <v>2484000</v>
      </c>
      <c r="G324" s="15">
        <f>G325</f>
        <v>2484000</v>
      </c>
    </row>
    <row r="325" spans="1:7" x14ac:dyDescent="0.25">
      <c r="A325" s="30" t="s">
        <v>274</v>
      </c>
      <c r="B325" s="32" t="s">
        <v>46</v>
      </c>
      <c r="C325" s="32" t="s">
        <v>39</v>
      </c>
      <c r="D325" s="32" t="s">
        <v>315</v>
      </c>
      <c r="E325" s="32" t="s">
        <v>276</v>
      </c>
      <c r="F325" s="15">
        <v>2484000</v>
      </c>
      <c r="G325" s="15">
        <v>2484000</v>
      </c>
    </row>
    <row r="326" spans="1:7" ht="39" x14ac:dyDescent="0.25">
      <c r="A326" s="35" t="s">
        <v>332</v>
      </c>
      <c r="B326" s="36" t="s">
        <v>46</v>
      </c>
      <c r="C326" s="36" t="s">
        <v>39</v>
      </c>
      <c r="D326" s="36" t="s">
        <v>145</v>
      </c>
      <c r="E326" s="36"/>
      <c r="F326" s="42">
        <f t="shared" ref="F326:G329" si="41">F327</f>
        <v>579665.92000000004</v>
      </c>
      <c r="G326" s="42">
        <f t="shared" si="41"/>
        <v>516263.47</v>
      </c>
    </row>
    <row r="327" spans="1:7" ht="39" x14ac:dyDescent="0.25">
      <c r="A327" s="35" t="s">
        <v>146</v>
      </c>
      <c r="B327" s="36" t="s">
        <v>46</v>
      </c>
      <c r="C327" s="36" t="s">
        <v>39</v>
      </c>
      <c r="D327" s="36" t="s">
        <v>147</v>
      </c>
      <c r="E327" s="36"/>
      <c r="F327" s="42">
        <f t="shared" si="41"/>
        <v>579665.92000000004</v>
      </c>
      <c r="G327" s="42">
        <f t="shared" si="41"/>
        <v>516263.47</v>
      </c>
    </row>
    <row r="328" spans="1:7" ht="39" x14ac:dyDescent="0.25">
      <c r="A328" s="30" t="s">
        <v>345</v>
      </c>
      <c r="B328" s="32" t="s">
        <v>46</v>
      </c>
      <c r="C328" s="32" t="s">
        <v>39</v>
      </c>
      <c r="D328" s="32" t="s">
        <v>346</v>
      </c>
      <c r="E328" s="47"/>
      <c r="F328" s="38">
        <f t="shared" si="41"/>
        <v>579665.92000000004</v>
      </c>
      <c r="G328" s="38">
        <f t="shared" si="41"/>
        <v>516263.47</v>
      </c>
    </row>
    <row r="329" spans="1:7" x14ac:dyDescent="0.25">
      <c r="A329" s="30" t="s">
        <v>10</v>
      </c>
      <c r="B329" s="32" t="s">
        <v>46</v>
      </c>
      <c r="C329" s="32" t="s">
        <v>39</v>
      </c>
      <c r="D329" s="32" t="s">
        <v>346</v>
      </c>
      <c r="E329" s="31">
        <v>300</v>
      </c>
      <c r="F329" s="38">
        <f t="shared" si="41"/>
        <v>579665.92000000004</v>
      </c>
      <c r="G329" s="38">
        <f t="shared" si="41"/>
        <v>516263.47</v>
      </c>
    </row>
    <row r="330" spans="1:7" ht="26.25" x14ac:dyDescent="0.25">
      <c r="A330" s="30" t="s">
        <v>13</v>
      </c>
      <c r="B330" s="32" t="s">
        <v>46</v>
      </c>
      <c r="C330" s="32" t="s">
        <v>39</v>
      </c>
      <c r="D330" s="32" t="s">
        <v>346</v>
      </c>
      <c r="E330" s="31">
        <v>320</v>
      </c>
      <c r="F330" s="15">
        <v>579665.92000000004</v>
      </c>
      <c r="G330" s="15">
        <v>516263.47</v>
      </c>
    </row>
    <row r="331" spans="1:7" x14ac:dyDescent="0.25">
      <c r="A331" s="49" t="s">
        <v>25</v>
      </c>
      <c r="B331" s="43" t="s">
        <v>46</v>
      </c>
      <c r="C331" s="43" t="s">
        <v>38</v>
      </c>
      <c r="D331" s="43"/>
      <c r="E331" s="43"/>
      <c r="F331" s="57">
        <f>F339+F332</f>
        <v>1095100</v>
      </c>
      <c r="G331" s="57">
        <f>G339+G332</f>
        <v>1132300</v>
      </c>
    </row>
    <row r="332" spans="1:7" ht="39" x14ac:dyDescent="0.25">
      <c r="A332" s="65" t="s">
        <v>325</v>
      </c>
      <c r="B332" s="66" t="s">
        <v>46</v>
      </c>
      <c r="C332" s="66" t="s">
        <v>38</v>
      </c>
      <c r="D332" s="67" t="s">
        <v>159</v>
      </c>
      <c r="E332" s="68"/>
      <c r="F332" s="69">
        <f>F333</f>
        <v>995100</v>
      </c>
      <c r="G332" s="69">
        <f>G333</f>
        <v>1032300</v>
      </c>
    </row>
    <row r="333" spans="1:7" ht="51.75" x14ac:dyDescent="0.25">
      <c r="A333" s="65" t="s">
        <v>201</v>
      </c>
      <c r="B333" s="66" t="s">
        <v>46</v>
      </c>
      <c r="C333" s="66" t="s">
        <v>38</v>
      </c>
      <c r="D333" s="67" t="s">
        <v>202</v>
      </c>
      <c r="E333" s="66"/>
      <c r="F333" s="70">
        <f>F334</f>
        <v>995100</v>
      </c>
      <c r="G333" s="70">
        <f>G334</f>
        <v>1032300</v>
      </c>
    </row>
    <row r="334" spans="1:7" ht="39" x14ac:dyDescent="0.25">
      <c r="A334" s="71" t="s">
        <v>98</v>
      </c>
      <c r="B334" s="68" t="s">
        <v>46</v>
      </c>
      <c r="C334" s="68" t="s">
        <v>38</v>
      </c>
      <c r="D334" s="68" t="s">
        <v>203</v>
      </c>
      <c r="E334" s="68"/>
      <c r="F334" s="69">
        <f>F335+F337</f>
        <v>995100</v>
      </c>
      <c r="G334" s="69">
        <f>G335+G337</f>
        <v>1032300</v>
      </c>
    </row>
    <row r="335" spans="1:7" ht="64.5" x14ac:dyDescent="0.25">
      <c r="A335" s="72" t="s">
        <v>58</v>
      </c>
      <c r="B335" s="73" t="s">
        <v>46</v>
      </c>
      <c r="C335" s="73" t="s">
        <v>38</v>
      </c>
      <c r="D335" s="73" t="s">
        <v>203</v>
      </c>
      <c r="E335" s="73" t="s">
        <v>33</v>
      </c>
      <c r="F335" s="74">
        <f>F336</f>
        <v>939400</v>
      </c>
      <c r="G335" s="74">
        <f>G336</f>
        <v>976900</v>
      </c>
    </row>
    <row r="336" spans="1:7" ht="26.25" x14ac:dyDescent="0.25">
      <c r="A336" s="72" t="s">
        <v>54</v>
      </c>
      <c r="B336" s="73" t="s">
        <v>46</v>
      </c>
      <c r="C336" s="73" t="s">
        <v>38</v>
      </c>
      <c r="D336" s="73" t="s">
        <v>203</v>
      </c>
      <c r="E336" s="73" t="s">
        <v>34</v>
      </c>
      <c r="F336" s="74">
        <v>939400</v>
      </c>
      <c r="G336" s="74">
        <v>976900</v>
      </c>
    </row>
    <row r="337" spans="1:7" ht="26.25" x14ac:dyDescent="0.25">
      <c r="A337" s="72" t="s">
        <v>272</v>
      </c>
      <c r="B337" s="73" t="s">
        <v>46</v>
      </c>
      <c r="C337" s="73" t="s">
        <v>38</v>
      </c>
      <c r="D337" s="73" t="s">
        <v>203</v>
      </c>
      <c r="E337" s="73" t="s">
        <v>36</v>
      </c>
      <c r="F337" s="74">
        <f>F338</f>
        <v>55700</v>
      </c>
      <c r="G337" s="74">
        <f>G338</f>
        <v>55400</v>
      </c>
    </row>
    <row r="338" spans="1:7" ht="26.25" x14ac:dyDescent="0.25">
      <c r="A338" s="72" t="s">
        <v>60</v>
      </c>
      <c r="B338" s="73" t="s">
        <v>46</v>
      </c>
      <c r="C338" s="73" t="s">
        <v>38</v>
      </c>
      <c r="D338" s="73" t="s">
        <v>203</v>
      </c>
      <c r="E338" s="73" t="s">
        <v>37</v>
      </c>
      <c r="F338" s="74">
        <v>55700</v>
      </c>
      <c r="G338" s="74">
        <v>55400</v>
      </c>
    </row>
    <row r="339" spans="1:7" ht="39" x14ac:dyDescent="0.25">
      <c r="A339" s="35" t="s">
        <v>326</v>
      </c>
      <c r="B339" s="36" t="s">
        <v>46</v>
      </c>
      <c r="C339" s="36" t="s">
        <v>38</v>
      </c>
      <c r="D339" s="36" t="s">
        <v>212</v>
      </c>
      <c r="E339" s="47"/>
      <c r="F339" s="55">
        <f t="shared" ref="F339:G342" si="42">F340</f>
        <v>100000</v>
      </c>
      <c r="G339" s="55">
        <f t="shared" si="42"/>
        <v>100000</v>
      </c>
    </row>
    <row r="340" spans="1:7" ht="39" x14ac:dyDescent="0.25">
      <c r="A340" s="35" t="s">
        <v>249</v>
      </c>
      <c r="B340" s="36" t="s">
        <v>46</v>
      </c>
      <c r="C340" s="36" t="s">
        <v>38</v>
      </c>
      <c r="D340" s="36" t="s">
        <v>250</v>
      </c>
      <c r="E340" s="36"/>
      <c r="F340" s="45">
        <f t="shared" si="42"/>
        <v>100000</v>
      </c>
      <c r="G340" s="45">
        <f t="shared" si="42"/>
        <v>100000</v>
      </c>
    </row>
    <row r="341" spans="1:7" ht="39" x14ac:dyDescent="0.25">
      <c r="A341" s="30" t="s">
        <v>134</v>
      </c>
      <c r="B341" s="32" t="s">
        <v>46</v>
      </c>
      <c r="C341" s="32" t="s">
        <v>38</v>
      </c>
      <c r="D341" s="32" t="s">
        <v>251</v>
      </c>
      <c r="E341" s="32"/>
      <c r="F341" s="33">
        <f t="shared" si="42"/>
        <v>100000</v>
      </c>
      <c r="G341" s="33">
        <f t="shared" si="42"/>
        <v>100000</v>
      </c>
    </row>
    <row r="342" spans="1:7" ht="39" x14ac:dyDescent="0.25">
      <c r="A342" s="30" t="s">
        <v>57</v>
      </c>
      <c r="B342" s="32" t="s">
        <v>46</v>
      </c>
      <c r="C342" s="32" t="s">
        <v>38</v>
      </c>
      <c r="D342" s="32" t="s">
        <v>251</v>
      </c>
      <c r="E342" s="32" t="s">
        <v>42</v>
      </c>
      <c r="F342" s="33">
        <f t="shared" si="42"/>
        <v>100000</v>
      </c>
      <c r="G342" s="33">
        <f t="shared" si="42"/>
        <v>100000</v>
      </c>
    </row>
    <row r="343" spans="1:7" ht="39" x14ac:dyDescent="0.25">
      <c r="A343" s="30" t="s">
        <v>87</v>
      </c>
      <c r="B343" s="32" t="s">
        <v>46</v>
      </c>
      <c r="C343" s="32" t="s">
        <v>38</v>
      </c>
      <c r="D343" s="32" t="s">
        <v>251</v>
      </c>
      <c r="E343" s="32" t="s">
        <v>53</v>
      </c>
      <c r="F343" s="33">
        <v>100000</v>
      </c>
      <c r="G343" s="33">
        <v>100000</v>
      </c>
    </row>
    <row r="344" spans="1:7" x14ac:dyDescent="0.25">
      <c r="A344" s="46" t="s">
        <v>21</v>
      </c>
      <c r="B344" s="47" t="s">
        <v>40</v>
      </c>
      <c r="C344" s="47"/>
      <c r="D344" s="47"/>
      <c r="E344" s="47"/>
      <c r="F344" s="55">
        <f>F345</f>
        <v>194800</v>
      </c>
      <c r="G344" s="55">
        <f>G345</f>
        <v>194800</v>
      </c>
    </row>
    <row r="345" spans="1:7" x14ac:dyDescent="0.25">
      <c r="A345" s="49" t="s">
        <v>22</v>
      </c>
      <c r="B345" s="43" t="s">
        <v>40</v>
      </c>
      <c r="C345" s="43" t="s">
        <v>32</v>
      </c>
      <c r="D345" s="43"/>
      <c r="E345" s="43"/>
      <c r="F345" s="57">
        <f>F346+F355</f>
        <v>194800</v>
      </c>
      <c r="G345" s="57">
        <f>G346+G355</f>
        <v>194800</v>
      </c>
    </row>
    <row r="346" spans="1:7" ht="39" x14ac:dyDescent="0.25">
      <c r="A346" s="35" t="s">
        <v>324</v>
      </c>
      <c r="B346" s="36" t="s">
        <v>40</v>
      </c>
      <c r="C346" s="36" t="s">
        <v>32</v>
      </c>
      <c r="D346" s="39" t="s">
        <v>159</v>
      </c>
      <c r="E346" s="36"/>
      <c r="F346" s="45">
        <f>F351+F347</f>
        <v>144800</v>
      </c>
      <c r="G346" s="45">
        <f>G351+G347</f>
        <v>144800</v>
      </c>
    </row>
    <row r="347" spans="1:7" ht="26.25" x14ac:dyDescent="0.25">
      <c r="A347" s="35" t="s">
        <v>172</v>
      </c>
      <c r="B347" s="12" t="s">
        <v>40</v>
      </c>
      <c r="C347" s="12" t="s">
        <v>32</v>
      </c>
      <c r="D347" s="39" t="s">
        <v>173</v>
      </c>
      <c r="E347" s="7"/>
      <c r="F347" s="19">
        <f t="shared" ref="F347:G349" si="43">F348</f>
        <v>94800</v>
      </c>
      <c r="G347" s="19">
        <f t="shared" si="43"/>
        <v>94800</v>
      </c>
    </row>
    <row r="348" spans="1:7" ht="26.25" x14ac:dyDescent="0.25">
      <c r="A348" s="30" t="s">
        <v>101</v>
      </c>
      <c r="B348" s="12" t="s">
        <v>40</v>
      </c>
      <c r="C348" s="12" t="s">
        <v>32</v>
      </c>
      <c r="D348" s="31" t="s">
        <v>174</v>
      </c>
      <c r="E348" s="5"/>
      <c r="F348" s="15">
        <f t="shared" si="43"/>
        <v>94800</v>
      </c>
      <c r="G348" s="15">
        <f t="shared" si="43"/>
        <v>94800</v>
      </c>
    </row>
    <row r="349" spans="1:7" ht="26.25" x14ac:dyDescent="0.25">
      <c r="A349" s="30" t="s">
        <v>62</v>
      </c>
      <c r="B349" s="12" t="s">
        <v>40</v>
      </c>
      <c r="C349" s="12" t="s">
        <v>32</v>
      </c>
      <c r="D349" s="31" t="s">
        <v>174</v>
      </c>
      <c r="E349" s="5">
        <v>600</v>
      </c>
      <c r="F349" s="15">
        <f t="shared" si="43"/>
        <v>94800</v>
      </c>
      <c r="G349" s="15">
        <f t="shared" si="43"/>
        <v>94800</v>
      </c>
    </row>
    <row r="350" spans="1:7" x14ac:dyDescent="0.25">
      <c r="A350" s="30" t="s">
        <v>5</v>
      </c>
      <c r="B350" s="12" t="s">
        <v>40</v>
      </c>
      <c r="C350" s="12" t="s">
        <v>32</v>
      </c>
      <c r="D350" s="31" t="s">
        <v>174</v>
      </c>
      <c r="E350" s="5">
        <v>610</v>
      </c>
      <c r="F350" s="15">
        <v>94800</v>
      </c>
      <c r="G350" s="15">
        <v>94800</v>
      </c>
    </row>
    <row r="351" spans="1:7" ht="39" x14ac:dyDescent="0.25">
      <c r="A351" s="35" t="s">
        <v>252</v>
      </c>
      <c r="B351" s="47" t="s">
        <v>40</v>
      </c>
      <c r="C351" s="47" t="s">
        <v>32</v>
      </c>
      <c r="D351" s="39" t="s">
        <v>254</v>
      </c>
      <c r="E351" s="39"/>
      <c r="F351" s="42">
        <f t="shared" ref="F351:G352" si="44">F352</f>
        <v>50000</v>
      </c>
      <c r="G351" s="42">
        <f t="shared" si="44"/>
        <v>50000</v>
      </c>
    </row>
    <row r="352" spans="1:7" ht="39" x14ac:dyDescent="0.25">
      <c r="A352" s="30" t="s">
        <v>134</v>
      </c>
      <c r="B352" s="32" t="s">
        <v>40</v>
      </c>
      <c r="C352" s="32" t="s">
        <v>32</v>
      </c>
      <c r="D352" s="31" t="s">
        <v>255</v>
      </c>
      <c r="E352" s="31"/>
      <c r="F352" s="38">
        <f t="shared" si="44"/>
        <v>50000</v>
      </c>
      <c r="G352" s="38">
        <f t="shared" si="44"/>
        <v>50000</v>
      </c>
    </row>
    <row r="353" spans="1:7" ht="26.25" x14ac:dyDescent="0.25">
      <c r="A353" s="30" t="s">
        <v>62</v>
      </c>
      <c r="B353" s="32" t="s">
        <v>40</v>
      </c>
      <c r="C353" s="32" t="s">
        <v>32</v>
      </c>
      <c r="D353" s="31" t="s">
        <v>255</v>
      </c>
      <c r="E353" s="31">
        <v>600</v>
      </c>
      <c r="F353" s="38">
        <f>F354</f>
        <v>50000</v>
      </c>
      <c r="G353" s="38">
        <f>G354</f>
        <v>50000</v>
      </c>
    </row>
    <row r="354" spans="1:7" x14ac:dyDescent="0.25">
      <c r="A354" s="30" t="s">
        <v>5</v>
      </c>
      <c r="B354" s="32" t="s">
        <v>40</v>
      </c>
      <c r="C354" s="32" t="s">
        <v>32</v>
      </c>
      <c r="D354" s="31" t="s">
        <v>255</v>
      </c>
      <c r="E354" s="31">
        <v>610</v>
      </c>
      <c r="F354" s="15">
        <v>50000</v>
      </c>
      <c r="G354" s="15">
        <v>50000</v>
      </c>
    </row>
    <row r="355" spans="1:7" ht="39" x14ac:dyDescent="0.25">
      <c r="A355" s="35" t="s">
        <v>331</v>
      </c>
      <c r="B355" s="47" t="s">
        <v>40</v>
      </c>
      <c r="C355" s="47" t="s">
        <v>32</v>
      </c>
      <c r="D355" s="36" t="s">
        <v>248</v>
      </c>
      <c r="E355" s="47"/>
      <c r="F355" s="55">
        <f>F357</f>
        <v>50000</v>
      </c>
      <c r="G355" s="55">
        <f>G357</f>
        <v>50000</v>
      </c>
    </row>
    <row r="356" spans="1:7" ht="39" x14ac:dyDescent="0.25">
      <c r="A356" s="35" t="s">
        <v>252</v>
      </c>
      <c r="B356" s="36" t="s">
        <v>40</v>
      </c>
      <c r="C356" s="36" t="s">
        <v>32</v>
      </c>
      <c r="D356" s="36" t="s">
        <v>253</v>
      </c>
      <c r="E356" s="36"/>
      <c r="F356" s="45">
        <f t="shared" ref="F356:G357" si="45">F357</f>
        <v>50000</v>
      </c>
      <c r="G356" s="45">
        <f t="shared" si="45"/>
        <v>50000</v>
      </c>
    </row>
    <row r="357" spans="1:7" ht="39" x14ac:dyDescent="0.25">
      <c r="A357" s="30" t="s">
        <v>134</v>
      </c>
      <c r="B357" s="32" t="s">
        <v>40</v>
      </c>
      <c r="C357" s="32" t="s">
        <v>32</v>
      </c>
      <c r="D357" s="32" t="s">
        <v>260</v>
      </c>
      <c r="E357" s="47"/>
      <c r="F357" s="33">
        <f t="shared" si="45"/>
        <v>50000</v>
      </c>
      <c r="G357" s="33">
        <f t="shared" si="45"/>
        <v>50000</v>
      </c>
    </row>
    <row r="358" spans="1:7" ht="26.25" x14ac:dyDescent="0.25">
      <c r="A358" s="24" t="s">
        <v>272</v>
      </c>
      <c r="B358" s="32" t="s">
        <v>40</v>
      </c>
      <c r="C358" s="32" t="s">
        <v>32</v>
      </c>
      <c r="D358" s="32" t="s">
        <v>260</v>
      </c>
      <c r="E358" s="32" t="s">
        <v>36</v>
      </c>
      <c r="F358" s="33">
        <f>F359</f>
        <v>50000</v>
      </c>
      <c r="G358" s="33">
        <f>G359</f>
        <v>50000</v>
      </c>
    </row>
    <row r="359" spans="1:7" ht="26.25" x14ac:dyDescent="0.25">
      <c r="A359" s="30" t="s">
        <v>60</v>
      </c>
      <c r="B359" s="32" t="s">
        <v>40</v>
      </c>
      <c r="C359" s="32" t="s">
        <v>32</v>
      </c>
      <c r="D359" s="32" t="s">
        <v>260</v>
      </c>
      <c r="E359" s="32" t="s">
        <v>37</v>
      </c>
      <c r="F359" s="18">
        <v>50000</v>
      </c>
      <c r="G359" s="18">
        <v>50000</v>
      </c>
    </row>
    <row r="360" spans="1:7" ht="40.5" x14ac:dyDescent="0.25">
      <c r="A360" s="46" t="s">
        <v>99</v>
      </c>
      <c r="B360" s="47" t="s">
        <v>49</v>
      </c>
      <c r="C360" s="47"/>
      <c r="D360" s="47"/>
      <c r="E360" s="47"/>
      <c r="F360" s="41">
        <f>F361</f>
        <v>23854800</v>
      </c>
      <c r="G360" s="41">
        <f>G361</f>
        <v>24809000</v>
      </c>
    </row>
    <row r="361" spans="1:7" ht="39" x14ac:dyDescent="0.25">
      <c r="A361" s="49" t="s">
        <v>14</v>
      </c>
      <c r="B361" s="43" t="s">
        <v>49</v>
      </c>
      <c r="C361" s="43" t="s">
        <v>31</v>
      </c>
      <c r="D361" s="43"/>
      <c r="E361" s="43"/>
      <c r="F361" s="40">
        <f t="shared" ref="F361:G363" si="46">F362</f>
        <v>23854800</v>
      </c>
      <c r="G361" s="40">
        <f t="shared" si="46"/>
        <v>24809000</v>
      </c>
    </row>
    <row r="362" spans="1:7" ht="51.75" x14ac:dyDescent="0.25">
      <c r="A362" s="35" t="s">
        <v>333</v>
      </c>
      <c r="B362" s="36" t="s">
        <v>49</v>
      </c>
      <c r="C362" s="36" t="s">
        <v>31</v>
      </c>
      <c r="D362" s="36" t="s">
        <v>151</v>
      </c>
      <c r="E362" s="47"/>
      <c r="F362" s="41">
        <f t="shared" si="46"/>
        <v>23854800</v>
      </c>
      <c r="G362" s="41">
        <f t="shared" si="46"/>
        <v>24809000</v>
      </c>
    </row>
    <row r="363" spans="1:7" ht="40.5" x14ac:dyDescent="0.25">
      <c r="A363" s="46" t="s">
        <v>66</v>
      </c>
      <c r="B363" s="47" t="s">
        <v>49</v>
      </c>
      <c r="C363" s="47" t="s">
        <v>31</v>
      </c>
      <c r="D363" s="47" t="s">
        <v>156</v>
      </c>
      <c r="E363" s="47"/>
      <c r="F363" s="41">
        <f t="shared" si="46"/>
        <v>23854800</v>
      </c>
      <c r="G363" s="41">
        <f t="shared" si="46"/>
        <v>24809000</v>
      </c>
    </row>
    <row r="364" spans="1:7" ht="39" x14ac:dyDescent="0.25">
      <c r="A364" s="35" t="s">
        <v>155</v>
      </c>
      <c r="B364" s="36" t="s">
        <v>49</v>
      </c>
      <c r="C364" s="36" t="s">
        <v>31</v>
      </c>
      <c r="D364" s="36" t="s">
        <v>157</v>
      </c>
      <c r="E364" s="36"/>
      <c r="F364" s="42">
        <f>F365+F368</f>
        <v>23854800</v>
      </c>
      <c r="G364" s="42">
        <f>G365+G368</f>
        <v>24809000</v>
      </c>
    </row>
    <row r="365" spans="1:7" ht="51.75" x14ac:dyDescent="0.25">
      <c r="A365" s="30" t="s">
        <v>269</v>
      </c>
      <c r="B365" s="32" t="s">
        <v>49</v>
      </c>
      <c r="C365" s="32" t="s">
        <v>31</v>
      </c>
      <c r="D365" s="32" t="s">
        <v>158</v>
      </c>
      <c r="E365" s="32"/>
      <c r="F365" s="38">
        <f>F366</f>
        <v>860700</v>
      </c>
      <c r="G365" s="38">
        <f>G366</f>
        <v>895100</v>
      </c>
    </row>
    <row r="366" spans="1:7" x14ac:dyDescent="0.25">
      <c r="A366" s="30" t="s">
        <v>67</v>
      </c>
      <c r="B366" s="32" t="s">
        <v>49</v>
      </c>
      <c r="C366" s="32" t="s">
        <v>31</v>
      </c>
      <c r="D366" s="32" t="s">
        <v>158</v>
      </c>
      <c r="E366" s="32" t="s">
        <v>68</v>
      </c>
      <c r="F366" s="38">
        <f>F367</f>
        <v>860700</v>
      </c>
      <c r="G366" s="38">
        <f>G367</f>
        <v>895100</v>
      </c>
    </row>
    <row r="367" spans="1:7" x14ac:dyDescent="0.25">
      <c r="A367" s="30" t="s">
        <v>15</v>
      </c>
      <c r="B367" s="32" t="s">
        <v>49</v>
      </c>
      <c r="C367" s="32" t="s">
        <v>31</v>
      </c>
      <c r="D367" s="32" t="s">
        <v>158</v>
      </c>
      <c r="E367" s="32" t="s">
        <v>50</v>
      </c>
      <c r="F367" s="38">
        <v>860700</v>
      </c>
      <c r="G367" s="38">
        <v>895100</v>
      </c>
    </row>
    <row r="368" spans="1:7" ht="26.25" x14ac:dyDescent="0.25">
      <c r="A368" s="24" t="s">
        <v>343</v>
      </c>
      <c r="B368" s="32" t="s">
        <v>49</v>
      </c>
      <c r="C368" s="32" t="s">
        <v>31</v>
      </c>
      <c r="D368" s="32" t="s">
        <v>344</v>
      </c>
      <c r="E368" s="32"/>
      <c r="F368" s="38">
        <f>F369</f>
        <v>22994100</v>
      </c>
      <c r="G368" s="38">
        <f>G369</f>
        <v>23913900</v>
      </c>
    </row>
    <row r="369" spans="1:7" x14ac:dyDescent="0.25">
      <c r="A369" s="30" t="s">
        <v>67</v>
      </c>
      <c r="B369" s="32" t="s">
        <v>49</v>
      </c>
      <c r="C369" s="32" t="s">
        <v>31</v>
      </c>
      <c r="D369" s="32" t="s">
        <v>344</v>
      </c>
      <c r="E369" s="32" t="s">
        <v>68</v>
      </c>
      <c r="F369" s="38">
        <f>F370</f>
        <v>22994100</v>
      </c>
      <c r="G369" s="38">
        <f>G370</f>
        <v>23913900</v>
      </c>
    </row>
    <row r="370" spans="1:7" x14ac:dyDescent="0.25">
      <c r="A370" s="30" t="s">
        <v>15</v>
      </c>
      <c r="B370" s="32" t="s">
        <v>69</v>
      </c>
      <c r="C370" s="32" t="s">
        <v>31</v>
      </c>
      <c r="D370" s="32" t="s">
        <v>344</v>
      </c>
      <c r="E370" s="32" t="s">
        <v>50</v>
      </c>
      <c r="F370" s="38">
        <v>22994100</v>
      </c>
      <c r="G370" s="38">
        <v>23913900</v>
      </c>
    </row>
    <row r="371" spans="1:7" ht="1.5" customHeight="1" x14ac:dyDescent="0.25">
      <c r="A371" s="23" t="s">
        <v>26</v>
      </c>
      <c r="B371" s="25"/>
      <c r="C371" s="25"/>
      <c r="D371" s="25"/>
      <c r="E371" s="25"/>
      <c r="F371" s="62" t="e">
        <f>#REF!+#REF!+#REF!+#REF!+#REF!</f>
        <v>#REF!</v>
      </c>
      <c r="G371" s="62" t="e">
        <f>#REF!+#REF!+#REF!+#REF!+#REF!</f>
        <v>#REF!</v>
      </c>
    </row>
    <row r="372" spans="1:7" x14ac:dyDescent="0.25">
      <c r="F372" s="58"/>
      <c r="G372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2020-01-20T09:14:32Z</cp:lastPrinted>
  <dcterms:created xsi:type="dcterms:W3CDTF">2012-06-20T07:15:37Z</dcterms:created>
  <dcterms:modified xsi:type="dcterms:W3CDTF">2020-11-10T10:01:53Z</dcterms:modified>
</cp:coreProperties>
</file>