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</sheets>
  <definedNames>
    <definedName name="_xlnm.Print_Area" localSheetId="0">'лист1'!$A$1:$D$105</definedName>
  </definedNames>
  <calcPr fullCalcOnLoad="1"/>
</workbook>
</file>

<file path=xl/sharedStrings.xml><?xml version="1.0" encoding="utf-8"?>
<sst xmlns="http://schemas.openxmlformats.org/spreadsheetml/2006/main" count="244" uniqueCount="136">
  <si>
    <t>Целевая статья расходов</t>
  </si>
  <si>
    <t>Вид расходов</t>
  </si>
  <si>
    <t>(рублей)</t>
  </si>
  <si>
    <t>100</t>
  </si>
  <si>
    <t>120</t>
  </si>
  <si>
    <t>800</t>
  </si>
  <si>
    <t>240</t>
  </si>
  <si>
    <t>200</t>
  </si>
  <si>
    <t>Расходы на выплаты персоналу государственных (муниципальных) органов</t>
  </si>
  <si>
    <t>Иные закупки товаров, работ и услуг для государственных (муниципальных) нужд</t>
  </si>
  <si>
    <t>Иные бюджетные ассигнования</t>
  </si>
  <si>
    <t xml:space="preserve">Наименование </t>
  </si>
  <si>
    <t>Подпрограмма «Комплексное развитие систем коммунальной инфраструктуры муниципального образования»</t>
  </si>
  <si>
    <t>Расходы на строительство, содержание, обслуживание и ремонт водопроводных сетей муниципального образования</t>
  </si>
  <si>
    <t xml:space="preserve">Подпрограмма «Благоустройство территории муниципального образования»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</si>
  <si>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</si>
  <si>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Подпрограмма «Содержание, ремонт и реконструкция сетей наружного уличного освещения на территории муниципального образования» </t>
  </si>
  <si>
    <t>Подпрограмма "Капитальный и текущий ремонт муниципального жилищного фонда муниципального образования"</t>
  </si>
  <si>
    <t>Расходы на строительство, содержание, обслуживание и ремонт сетей газопровода муниципального образования</t>
  </si>
  <si>
    <t>Обеспечение деятельности контрольно-ревизионной комиссии муниципального образования</t>
  </si>
  <si>
    <t>300</t>
  </si>
  <si>
    <t>Социальное обеспечение и иные выплаты гражданам</t>
  </si>
  <si>
    <t>Монастырщинского района  Смоленской</t>
  </si>
  <si>
    <t>01 0 00 00000</t>
  </si>
  <si>
    <t>Основное мероприятие "Оказание мер социальной поддержки отдельным категориям граждан"</t>
  </si>
  <si>
    <t>01 Я 01 20100</t>
  </si>
  <si>
    <t>01 Я 01 00000</t>
  </si>
  <si>
    <t>Публичные нормативные социальные выплаты гражданам</t>
  </si>
  <si>
    <t>310</t>
  </si>
  <si>
    <t>02 0 00 00000</t>
  </si>
  <si>
    <t>Основное мероприятие "Улучшение транспортно-эксплуатационных качеств автомобильных дорог местного значения и улично-дорожной сети муниципального образования"</t>
  </si>
  <si>
    <t>02 Я 01 00000</t>
  </si>
  <si>
    <t>Расходы за счет средств дорожного фонда</t>
  </si>
  <si>
    <t>02 Я 01 20200</t>
  </si>
  <si>
    <t>810</t>
  </si>
  <si>
    <t>03 0 00 00000</t>
  </si>
  <si>
    <t>03 1 00 00000</t>
  </si>
  <si>
    <t>Основное мероприятие "Улучшение качества муниципального жилищного фонда"</t>
  </si>
  <si>
    <t>03 1 01 00000</t>
  </si>
  <si>
    <t>Расходы на текущий и капитальный ремонт муниципального жилищного фонда</t>
  </si>
  <si>
    <t>03 1 01 20310</t>
  </si>
  <si>
    <t>03 2 00 00000</t>
  </si>
  <si>
    <t>Основное мероприятие "Создание условий для устойчивого развития систем коммунальной инфраструктуры муниципального образования"</t>
  </si>
  <si>
    <t>03 2 01 00000</t>
  </si>
  <si>
    <t>03 2 01 21290</t>
  </si>
  <si>
    <t>03 3 00 00000</t>
  </si>
  <si>
    <t>Основное мероприяти"Повышение уровня комфортности и условий для проживания населения на территории муниципального образования"</t>
  </si>
  <si>
    <t>03 3 01 00000</t>
  </si>
  <si>
    <t>Расходы на проведение мероприятий в области благоустройства</t>
  </si>
  <si>
    <t>03 3 01 20330</t>
  </si>
  <si>
    <t>03 4 00 00000</t>
  </si>
  <si>
    <t>Основное мероприятие "Создание условий для комфортного проживания жителей муниципального образования"</t>
  </si>
  <si>
    <t>03 4 01 00000</t>
  </si>
  <si>
    <t>Расходы на проведение мероприятий в области уличного освещения</t>
  </si>
  <si>
    <t>03 4 01 20340</t>
  </si>
  <si>
    <t>Основное мероприятие "Создание условий для предоставления качественных услуг муниципальными банями"</t>
  </si>
  <si>
    <t>03 Я 01 00000</t>
  </si>
  <si>
    <t>Субсидии на возмещение затрат юридическим лицам, предоставляющим населению услуги, по тарифам, не обеспечивающим возмещение издержек</t>
  </si>
  <si>
    <t>03 Я 01 60190</t>
  </si>
  <si>
    <t>Контрольно-ревизионная комиссия муниципального образования</t>
  </si>
  <si>
    <t>500</t>
  </si>
  <si>
    <t>540</t>
  </si>
  <si>
    <t>Межбюджетные трансферты</t>
  </si>
  <si>
    <t>Иные межбюджетные трансферты</t>
  </si>
  <si>
    <t>Расходы на обеспечение функций органов местного самоуправления</t>
  </si>
  <si>
    <t>Расходы за счет собственных средств поселения</t>
  </si>
  <si>
    <t>02 Я 01 20210</t>
  </si>
  <si>
    <t>03 1 01 20320</t>
  </si>
  <si>
    <t>03 2 01 21280</t>
  </si>
  <si>
    <t>75 0 00 00000</t>
  </si>
  <si>
    <t>Расходы для оплаты взносов на капитальный ремонт общего имущества многоквартирных жилых домов</t>
  </si>
  <si>
    <t>Обеспечение деятельности представительного органа муниципального образования</t>
  </si>
  <si>
    <t>Депутаты представительного органа муниципального образования</t>
  </si>
  <si>
    <t>77 0 00 00000</t>
  </si>
  <si>
    <t>77 1 00 00000</t>
  </si>
  <si>
    <t>Непрограммные расходы органов местного самоуправления</t>
  </si>
  <si>
    <t>98 0 00 00000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</si>
  <si>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</si>
  <si>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75 3 00 00000</t>
  </si>
  <si>
    <t>75 3 00 00140</t>
  </si>
  <si>
    <t>Монастырщинского городского поселения</t>
  </si>
  <si>
    <t xml:space="preserve">городского поселения Монастырщинского </t>
  </si>
  <si>
    <t>77 1 00 П0920</t>
  </si>
  <si>
    <t>Иные межбюджетные трансферты за счет средств Монастырщинского городского поселения</t>
  </si>
  <si>
    <t>75 4 00 00000</t>
  </si>
  <si>
    <t>Обеспечение деятельности аппарата представительного органа</t>
  </si>
  <si>
    <t>75 4 00 00140</t>
  </si>
  <si>
    <t>Прочие расходы за счет средств местного бюджета</t>
  </si>
  <si>
    <t>98 2 00 00000</t>
  </si>
  <si>
    <t>Мероприятия в области других общегосударственных расходов</t>
  </si>
  <si>
    <t>05 0 00 00000</t>
  </si>
  <si>
    <t>Основное мероприятие "Повышение безопасности дорожного движения"</t>
  </si>
  <si>
    <t>05 Я 01 00000</t>
  </si>
  <si>
    <t>05 Я 01 20330</t>
  </si>
  <si>
    <t>Реализация мероприятий по повышению безопасности дорожного движения</t>
  </si>
  <si>
    <t>98 2 00 25550</t>
  </si>
  <si>
    <t>850</t>
  </si>
  <si>
    <t>Уплата налогов, сборов и иных платежей</t>
  </si>
  <si>
    <t>06 0 00 00000</t>
  </si>
  <si>
    <t>06 Я 01 00000</t>
  </si>
  <si>
    <t>Основное мероприятие "Изготовление технической документации, постановка на кадастровый учет зданий, строений, сооружений и земельных участков муниципального образования"</t>
  </si>
  <si>
    <t>Реализация мероприятий по изготовлению технической документации, постановке на кадастровый учет зданий, строений, сооружений и земельных участков муниципального образования</t>
  </si>
  <si>
    <t>06 Я 01 20350</t>
  </si>
  <si>
    <t>Расходы на выплату пенсий за выслугу лет лицам, замещавшим муниципальные должности и должности муниципальной службы</t>
  </si>
  <si>
    <t>Приложение 12</t>
  </si>
  <si>
    <t>Закупка товаров, работ и услуг для обеспечения  государственных (муниципальных) нужд</t>
  </si>
  <si>
    <t>Иные закупки товаров, работ и услуг для  обеспечения государственных (муниципальных) нужд</t>
  </si>
  <si>
    <t>Сумма</t>
  </si>
  <si>
    <t>Основное мероприятие "Создание комплексной системы безопасности на территории Монастырщинского городского поселения Монастырщинского района Смоленской области для повышения общественной и личной безопасности граждан за счет применения новых информационных технологий"</t>
  </si>
  <si>
    <t>Расходы на проведение мероприятий по повышению общественной и личной безопасности</t>
  </si>
  <si>
    <t>Закупка товаров, работ и услуг для  обеспечения государственных (муниципальных) нужд</t>
  </si>
  <si>
    <t>Иные закупки товаров, работ и услуг для обеспечения  государственных (муниципальных) нужд</t>
  </si>
  <si>
    <t>07 0 00 00000</t>
  </si>
  <si>
    <t>07 Я 01 00000</t>
  </si>
  <si>
    <t>07 Я 01 20370</t>
  </si>
  <si>
    <t>Расходы на строительство, содержание, обслуживание и ремонт канализационных сетей муниципального образования</t>
  </si>
  <si>
    <t>03 2 01 21330</t>
  </si>
  <si>
    <t>Муниципальная программа «Создание условий для эффективного управления муниципальным образованием Монастырщинским городским поселением Монастырщинского района Смоленской области"</t>
  </si>
  <si>
    <t>Муниципальная программа «Развитие и содержание автомобильных дорог местного значения и улично-дорожной сети Монастырщинского городского поселения Монастырщинского района Смоленской области»</t>
  </si>
  <si>
    <t>Муниципальная программа «Создание условий для обеспечения качественными услугами ЖКХ и благоустройство территории муниципального образования Монастырщинского городского поселения Монастырщинского района Смоленской области»</t>
  </si>
  <si>
    <t>Муниципальная программа «Обеспечение безопасносных условий для движения пешеходов на территории муниципального образования Монастырщинского городского поселения Монастырщинского района Смоленской области»</t>
  </si>
  <si>
    <t>Муниципальная программа "Повышение эффективности управления муниципальным имуществом Монастырщинского городского поселения Монастырщинского района Смоленской области"</t>
  </si>
  <si>
    <t>Муниципальная программа "Развитие единого аппаратно-программного комплекса "Безопасный город" на территории Монастырщинского городского поселения Монастырщинского района Смоленской области"</t>
  </si>
  <si>
    <t>Распределение бюджетных ассигнований по целевым статьям (муниципальным программам и непрограмным направлениям деятельности), группам (группам и подгруппам) видов расходов классификации расходов бюджетов  на 2020 год</t>
  </si>
  <si>
    <t>Муниципальная программа "Противодействие экстремизму и профилактика терроризма на территории муниципального образования "Монастырщинский район" Смоленской области"</t>
  </si>
  <si>
    <t>Основное мероприятие "Повышение уровня антитеррористической защищенности объектов культуры, образования, мест массового пребывания населения"</t>
  </si>
  <si>
    <t>Расходы на повышение уровня антитеррористической защищенности объектов культуры, образования, мест массового пребывания населения</t>
  </si>
  <si>
    <t>28 Я 00 00000</t>
  </si>
  <si>
    <t>28 Я 01 00000</t>
  </si>
  <si>
    <t>28 Я 01 20660</t>
  </si>
  <si>
    <t>Расходы на проведение выборов в органы местного самоуправления</t>
  </si>
  <si>
    <t>98 2 00 26660</t>
  </si>
  <si>
    <t>области  от 25.12.2019 г. № 30 "О бюджете Монастырщинского</t>
  </si>
  <si>
    <t xml:space="preserve">        к решению Совета депутатов</t>
  </si>
  <si>
    <t xml:space="preserve">района Смоленской области на 2020 год и </t>
  </si>
  <si>
    <t xml:space="preserve">                                                                                                                                                              плановый период 2021 и 2022 годов"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</si>
</sst>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3" fontId="0" fillId="0" borderId="0" xfId="0" applyNumberFormat="1" applyAlignment="1">
      <alignment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textRotation="90" wrapText="1"/>
    </xf>
    <xf numFmtId="0" fontId="7" fillId="0" borderId="10" xfId="0" applyFont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4" fontId="5" fillId="0" borderId="10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 wrapText="1"/>
    </xf>
    <xf numFmtId="4" fontId="2" fillId="0" borderId="10" xfId="0" applyNumberFormat="1" applyFont="1" applyBorder="1" applyAlignment="1">
      <alignment horizontal="right" wrapText="1"/>
    </xf>
    <xf numFmtId="4" fontId="7" fillId="0" borderId="10" xfId="0" applyNumberFormat="1" applyFont="1" applyBorder="1" applyAlignment="1">
      <alignment horizontal="right" wrapText="1"/>
    </xf>
    <xf numFmtId="49" fontId="5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" fontId="0" fillId="0" borderId="0" xfId="0" applyNumberFormat="1" applyAlignment="1">
      <alignment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5"/>
  <sheetViews>
    <sheetView tabSelected="1" view="pageBreakPreview" zoomScaleSheetLayoutView="100" zoomScalePageLayoutView="0" workbookViewId="0" topLeftCell="A1">
      <selection activeCell="A8" sqref="A8:D8"/>
    </sheetView>
  </sheetViews>
  <sheetFormatPr defaultColWidth="9.00390625" defaultRowHeight="12.75"/>
  <cols>
    <col min="1" max="1" width="47.875" style="0" customWidth="1"/>
    <col min="2" max="2" width="25.625" style="0" customWidth="1"/>
    <col min="3" max="3" width="7.75390625" style="0" customWidth="1"/>
    <col min="4" max="4" width="16.375" style="0" customWidth="1"/>
    <col min="6" max="6" width="13.125" style="0" customWidth="1"/>
  </cols>
  <sheetData>
    <row r="1" spans="1:4" ht="12.75">
      <c r="A1" s="27" t="s">
        <v>104</v>
      </c>
      <c r="B1" s="27"/>
      <c r="C1" s="27"/>
      <c r="D1" s="27"/>
    </row>
    <row r="2" spans="1:4" ht="12.75">
      <c r="A2" s="27" t="s">
        <v>133</v>
      </c>
      <c r="B2" s="27"/>
      <c r="C2" s="27"/>
      <c r="D2" s="27"/>
    </row>
    <row r="3" spans="1:4" ht="12.75">
      <c r="A3" s="27" t="s">
        <v>80</v>
      </c>
      <c r="B3" s="27"/>
      <c r="C3" s="27"/>
      <c r="D3" s="27"/>
    </row>
    <row r="4" spans="1:4" ht="12.75">
      <c r="A4" s="27" t="s">
        <v>22</v>
      </c>
      <c r="B4" s="27"/>
      <c r="C4" s="27"/>
      <c r="D4" s="27"/>
    </row>
    <row r="5" spans="1:4" ht="12.75">
      <c r="A5" s="27" t="s">
        <v>132</v>
      </c>
      <c r="B5" s="27"/>
      <c r="C5" s="27"/>
      <c r="D5" s="27"/>
    </row>
    <row r="6" spans="1:4" ht="12.75">
      <c r="A6" s="27" t="s">
        <v>81</v>
      </c>
      <c r="B6" s="27"/>
      <c r="C6" s="27"/>
      <c r="D6" s="27"/>
    </row>
    <row r="7" spans="1:4" ht="12.75" customHeight="1">
      <c r="A7" s="28" t="s">
        <v>134</v>
      </c>
      <c r="B7" s="28"/>
      <c r="C7" s="28"/>
      <c r="D7" s="28"/>
    </row>
    <row r="8" spans="1:4" ht="12.75">
      <c r="A8" s="29" t="s">
        <v>135</v>
      </c>
      <c r="B8" s="29"/>
      <c r="C8" s="29"/>
      <c r="D8" s="29"/>
    </row>
    <row r="9" spans="1:4" ht="80.25" customHeight="1">
      <c r="A9" s="30" t="s">
        <v>123</v>
      </c>
      <c r="B9" s="31"/>
      <c r="C9" s="31"/>
      <c r="D9" s="31"/>
    </row>
    <row r="10" spans="1:4" ht="12.75">
      <c r="A10" s="1"/>
      <c r="B10" s="1"/>
      <c r="C10" s="1"/>
      <c r="D10" s="2" t="s">
        <v>2</v>
      </c>
    </row>
    <row r="11" spans="1:4" ht="80.25" customHeight="1">
      <c r="A11" s="12" t="s">
        <v>11</v>
      </c>
      <c r="B11" s="13" t="s">
        <v>0</v>
      </c>
      <c r="C11" s="13" t="s">
        <v>1</v>
      </c>
      <c r="D11" s="12" t="s">
        <v>107</v>
      </c>
    </row>
    <row r="12" spans="1:4" ht="12.75">
      <c r="A12" s="11">
        <v>1</v>
      </c>
      <c r="B12" s="11">
        <v>2</v>
      </c>
      <c r="C12" s="11">
        <v>3</v>
      </c>
      <c r="D12" s="11">
        <v>4</v>
      </c>
    </row>
    <row r="13" spans="1:6" ht="67.5">
      <c r="A13" s="4" t="s">
        <v>117</v>
      </c>
      <c r="B13" s="21" t="s">
        <v>23</v>
      </c>
      <c r="C13" s="5"/>
      <c r="D13" s="18">
        <f>D14</f>
        <v>67000</v>
      </c>
      <c r="F13" s="3">
        <f>D13+D18+D26+D80+D96+D91+D60+D65+D70+D75</f>
        <v>11648200</v>
      </c>
    </row>
    <row r="14" spans="1:4" ht="27">
      <c r="A14" s="4" t="s">
        <v>24</v>
      </c>
      <c r="B14" s="21" t="s">
        <v>26</v>
      </c>
      <c r="C14" s="6"/>
      <c r="D14" s="18">
        <f>D15</f>
        <v>67000</v>
      </c>
    </row>
    <row r="15" spans="1:6" ht="38.25">
      <c r="A15" s="7" t="s">
        <v>103</v>
      </c>
      <c r="B15" s="22" t="s">
        <v>25</v>
      </c>
      <c r="C15" s="8"/>
      <c r="D15" s="19">
        <f>D16</f>
        <v>67000</v>
      </c>
      <c r="F15" s="26">
        <f>F13-D96-D91-D80</f>
        <v>10177600</v>
      </c>
    </row>
    <row r="16" spans="1:4" ht="12.75">
      <c r="A16" s="7" t="s">
        <v>21</v>
      </c>
      <c r="B16" s="22" t="s">
        <v>25</v>
      </c>
      <c r="C16" s="22" t="s">
        <v>20</v>
      </c>
      <c r="D16" s="19">
        <f>D17</f>
        <v>67000</v>
      </c>
    </row>
    <row r="17" spans="1:4" ht="25.5">
      <c r="A17" s="7" t="s">
        <v>27</v>
      </c>
      <c r="B17" s="22" t="s">
        <v>25</v>
      </c>
      <c r="C17" s="22" t="s">
        <v>28</v>
      </c>
      <c r="D17" s="19">
        <v>67000</v>
      </c>
    </row>
    <row r="18" spans="1:4" ht="63.75">
      <c r="A18" s="9" t="s">
        <v>118</v>
      </c>
      <c r="B18" s="23" t="s">
        <v>29</v>
      </c>
      <c r="C18" s="22"/>
      <c r="D18" s="20">
        <f>D19</f>
        <v>3113600</v>
      </c>
    </row>
    <row r="19" spans="1:4" ht="54">
      <c r="A19" s="4" t="s">
        <v>30</v>
      </c>
      <c r="B19" s="21" t="s">
        <v>31</v>
      </c>
      <c r="C19" s="21"/>
      <c r="D19" s="18">
        <f>D20+D23</f>
        <v>3113600</v>
      </c>
    </row>
    <row r="20" spans="1:4" ht="12.75">
      <c r="A20" s="7" t="s">
        <v>32</v>
      </c>
      <c r="B20" s="22" t="s">
        <v>33</v>
      </c>
      <c r="C20" s="22"/>
      <c r="D20" s="19">
        <f>D21</f>
        <v>1110800</v>
      </c>
    </row>
    <row r="21" spans="1:4" ht="25.5">
      <c r="A21" s="7" t="s">
        <v>105</v>
      </c>
      <c r="B21" s="22" t="s">
        <v>33</v>
      </c>
      <c r="C21" s="22" t="s">
        <v>7</v>
      </c>
      <c r="D21" s="19">
        <f>D22</f>
        <v>1110800</v>
      </c>
    </row>
    <row r="22" spans="1:4" ht="25.5">
      <c r="A22" s="7" t="s">
        <v>106</v>
      </c>
      <c r="B22" s="22" t="s">
        <v>33</v>
      </c>
      <c r="C22" s="22" t="s">
        <v>6</v>
      </c>
      <c r="D22" s="19">
        <v>1110800</v>
      </c>
    </row>
    <row r="23" spans="1:4" ht="12.75">
      <c r="A23" s="7" t="s">
        <v>65</v>
      </c>
      <c r="B23" s="22" t="s">
        <v>66</v>
      </c>
      <c r="C23" s="22"/>
      <c r="D23" s="19">
        <f>D24</f>
        <v>2002800</v>
      </c>
    </row>
    <row r="24" spans="1:4" ht="25.5">
      <c r="A24" s="7" t="s">
        <v>105</v>
      </c>
      <c r="B24" s="22" t="s">
        <v>66</v>
      </c>
      <c r="C24" s="22" t="s">
        <v>7</v>
      </c>
      <c r="D24" s="19">
        <f>D25</f>
        <v>2002800</v>
      </c>
    </row>
    <row r="25" spans="1:4" ht="25.5">
      <c r="A25" s="7" t="s">
        <v>106</v>
      </c>
      <c r="B25" s="22" t="s">
        <v>66</v>
      </c>
      <c r="C25" s="22" t="s">
        <v>6</v>
      </c>
      <c r="D25" s="19">
        <v>2002800</v>
      </c>
    </row>
    <row r="26" spans="1:4" ht="73.5" customHeight="1">
      <c r="A26" s="4" t="s">
        <v>119</v>
      </c>
      <c r="B26" s="21" t="s">
        <v>35</v>
      </c>
      <c r="C26" s="21"/>
      <c r="D26" s="14">
        <f>D27+D35+D46+D51+D56</f>
        <v>6827000</v>
      </c>
    </row>
    <row r="27" spans="1:4" ht="38.25">
      <c r="A27" s="9" t="s">
        <v>17</v>
      </c>
      <c r="B27" s="23" t="s">
        <v>36</v>
      </c>
      <c r="C27" s="23"/>
      <c r="D27" s="15">
        <f>D28</f>
        <v>467000</v>
      </c>
    </row>
    <row r="28" spans="1:4" ht="27">
      <c r="A28" s="4" t="s">
        <v>37</v>
      </c>
      <c r="B28" s="21" t="s">
        <v>38</v>
      </c>
      <c r="C28" s="21"/>
      <c r="D28" s="14">
        <f>D29+D32</f>
        <v>467000</v>
      </c>
    </row>
    <row r="29" spans="1:4" ht="25.5">
      <c r="A29" s="7" t="s">
        <v>39</v>
      </c>
      <c r="B29" s="22" t="s">
        <v>40</v>
      </c>
      <c r="C29" s="22"/>
      <c r="D29" s="16">
        <f>D30</f>
        <v>217000</v>
      </c>
    </row>
    <row r="30" spans="1:4" ht="25.5">
      <c r="A30" s="7" t="s">
        <v>105</v>
      </c>
      <c r="B30" s="22" t="s">
        <v>40</v>
      </c>
      <c r="C30" s="22" t="s">
        <v>7</v>
      </c>
      <c r="D30" s="16">
        <f>D31</f>
        <v>217000</v>
      </c>
    </row>
    <row r="31" spans="1:4" ht="25.5">
      <c r="A31" s="7" t="s">
        <v>106</v>
      </c>
      <c r="B31" s="22" t="s">
        <v>40</v>
      </c>
      <c r="C31" s="22" t="s">
        <v>6</v>
      </c>
      <c r="D31" s="16">
        <v>217000</v>
      </c>
    </row>
    <row r="32" spans="1:4" ht="25.5">
      <c r="A32" s="7" t="s">
        <v>70</v>
      </c>
      <c r="B32" s="22" t="s">
        <v>67</v>
      </c>
      <c r="C32" s="22"/>
      <c r="D32" s="16">
        <f>D33</f>
        <v>250000</v>
      </c>
    </row>
    <row r="33" spans="1:4" ht="25.5">
      <c r="A33" s="7" t="s">
        <v>105</v>
      </c>
      <c r="B33" s="22" t="s">
        <v>67</v>
      </c>
      <c r="C33" s="22" t="s">
        <v>7</v>
      </c>
      <c r="D33" s="16">
        <f>D34</f>
        <v>250000</v>
      </c>
    </row>
    <row r="34" spans="1:4" ht="25.5">
      <c r="A34" s="7" t="s">
        <v>106</v>
      </c>
      <c r="B34" s="22" t="s">
        <v>67</v>
      </c>
      <c r="C34" s="22" t="s">
        <v>6</v>
      </c>
      <c r="D34" s="16">
        <v>250000</v>
      </c>
    </row>
    <row r="35" spans="1:4" ht="38.25">
      <c r="A35" s="9" t="s">
        <v>12</v>
      </c>
      <c r="B35" s="23" t="s">
        <v>41</v>
      </c>
      <c r="C35" s="23"/>
      <c r="D35" s="15">
        <f>D37+D40+D43</f>
        <v>1075000</v>
      </c>
    </row>
    <row r="36" spans="1:4" ht="40.5">
      <c r="A36" s="4" t="s">
        <v>42</v>
      </c>
      <c r="B36" s="21" t="s">
        <v>43</v>
      </c>
      <c r="C36" s="21"/>
      <c r="D36" s="14">
        <f>D37</f>
        <v>550000</v>
      </c>
    </row>
    <row r="37" spans="1:4" ht="32.25" customHeight="1">
      <c r="A37" s="7" t="s">
        <v>13</v>
      </c>
      <c r="B37" s="22" t="s">
        <v>68</v>
      </c>
      <c r="C37" s="22"/>
      <c r="D37" s="16">
        <f>D38</f>
        <v>550000</v>
      </c>
    </row>
    <row r="38" spans="1:4" ht="25.5">
      <c r="A38" s="7" t="s">
        <v>105</v>
      </c>
      <c r="B38" s="22" t="s">
        <v>68</v>
      </c>
      <c r="C38" s="22" t="s">
        <v>7</v>
      </c>
      <c r="D38" s="16">
        <f>D39</f>
        <v>550000</v>
      </c>
    </row>
    <row r="39" spans="1:4" ht="25.5">
      <c r="A39" s="7" t="s">
        <v>9</v>
      </c>
      <c r="B39" s="22" t="s">
        <v>68</v>
      </c>
      <c r="C39" s="22" t="s">
        <v>6</v>
      </c>
      <c r="D39" s="16">
        <v>550000</v>
      </c>
    </row>
    <row r="40" spans="1:4" ht="25.5">
      <c r="A40" s="7" t="s">
        <v>18</v>
      </c>
      <c r="B40" s="22" t="s">
        <v>44</v>
      </c>
      <c r="C40" s="22"/>
      <c r="D40" s="16">
        <f>D41</f>
        <v>425000</v>
      </c>
    </row>
    <row r="41" spans="1:4" ht="25.5">
      <c r="A41" s="7" t="s">
        <v>105</v>
      </c>
      <c r="B41" s="22" t="s">
        <v>44</v>
      </c>
      <c r="C41" s="22" t="s">
        <v>7</v>
      </c>
      <c r="D41" s="16">
        <f>D42</f>
        <v>425000</v>
      </c>
    </row>
    <row r="42" spans="1:4" ht="25.5">
      <c r="A42" s="7" t="s">
        <v>106</v>
      </c>
      <c r="B42" s="22" t="s">
        <v>44</v>
      </c>
      <c r="C42" s="22" t="s">
        <v>6</v>
      </c>
      <c r="D42" s="16">
        <v>425000</v>
      </c>
    </row>
    <row r="43" spans="1:4" ht="38.25">
      <c r="A43" s="7" t="s">
        <v>115</v>
      </c>
      <c r="B43" s="22" t="s">
        <v>116</v>
      </c>
      <c r="C43" s="22"/>
      <c r="D43" s="16">
        <f>D44</f>
        <v>100000</v>
      </c>
    </row>
    <row r="44" spans="1:4" ht="25.5">
      <c r="A44" s="7" t="s">
        <v>110</v>
      </c>
      <c r="B44" s="22" t="s">
        <v>116</v>
      </c>
      <c r="C44" s="22" t="s">
        <v>7</v>
      </c>
      <c r="D44" s="16">
        <f>D45</f>
        <v>100000</v>
      </c>
    </row>
    <row r="45" spans="1:4" ht="25.5">
      <c r="A45" s="7" t="s">
        <v>111</v>
      </c>
      <c r="B45" s="22" t="s">
        <v>116</v>
      </c>
      <c r="C45" s="22" t="s">
        <v>6</v>
      </c>
      <c r="D45" s="16">
        <v>100000</v>
      </c>
    </row>
    <row r="46" spans="1:4" ht="25.5">
      <c r="A46" s="9" t="s">
        <v>14</v>
      </c>
      <c r="B46" s="23" t="s">
        <v>45</v>
      </c>
      <c r="C46" s="23"/>
      <c r="D46" s="15">
        <f>D48</f>
        <v>2135000</v>
      </c>
    </row>
    <row r="47" spans="1:4" ht="40.5">
      <c r="A47" s="4" t="s">
        <v>46</v>
      </c>
      <c r="B47" s="21" t="s">
        <v>47</v>
      </c>
      <c r="C47" s="21"/>
      <c r="D47" s="14">
        <f>D48</f>
        <v>2135000</v>
      </c>
    </row>
    <row r="48" spans="1:4" ht="25.5">
      <c r="A48" s="7" t="s">
        <v>48</v>
      </c>
      <c r="B48" s="22" t="s">
        <v>49</v>
      </c>
      <c r="C48" s="24"/>
      <c r="D48" s="17">
        <f>D49</f>
        <v>2135000</v>
      </c>
    </row>
    <row r="49" spans="1:4" ht="25.5">
      <c r="A49" s="7" t="s">
        <v>105</v>
      </c>
      <c r="B49" s="22" t="s">
        <v>49</v>
      </c>
      <c r="C49" s="22" t="s">
        <v>7</v>
      </c>
      <c r="D49" s="16">
        <f>D50</f>
        <v>2135000</v>
      </c>
    </row>
    <row r="50" spans="1:4" ht="25.5">
      <c r="A50" s="7" t="s">
        <v>106</v>
      </c>
      <c r="B50" s="22" t="s">
        <v>49</v>
      </c>
      <c r="C50" s="22" t="s">
        <v>6</v>
      </c>
      <c r="D50" s="16">
        <v>2135000</v>
      </c>
    </row>
    <row r="51" spans="1:4" ht="47.25" customHeight="1">
      <c r="A51" s="9" t="s">
        <v>16</v>
      </c>
      <c r="B51" s="23" t="s">
        <v>50</v>
      </c>
      <c r="C51" s="23"/>
      <c r="D51" s="15">
        <f>D53</f>
        <v>2350000</v>
      </c>
    </row>
    <row r="52" spans="1:4" ht="40.5">
      <c r="A52" s="4" t="s">
        <v>51</v>
      </c>
      <c r="B52" s="21" t="s">
        <v>52</v>
      </c>
      <c r="C52" s="21"/>
      <c r="D52" s="14">
        <f>D53</f>
        <v>2350000</v>
      </c>
    </row>
    <row r="53" spans="1:4" ht="25.5">
      <c r="A53" s="7" t="s">
        <v>53</v>
      </c>
      <c r="B53" s="22" t="s">
        <v>54</v>
      </c>
      <c r="C53" s="22"/>
      <c r="D53" s="16">
        <f>D54</f>
        <v>2350000</v>
      </c>
    </row>
    <row r="54" spans="1:4" ht="25.5">
      <c r="A54" s="7" t="s">
        <v>105</v>
      </c>
      <c r="B54" s="22" t="s">
        <v>54</v>
      </c>
      <c r="C54" s="22" t="s">
        <v>7</v>
      </c>
      <c r="D54" s="16">
        <f>D55</f>
        <v>2350000</v>
      </c>
    </row>
    <row r="55" spans="1:4" ht="25.5">
      <c r="A55" s="7" t="s">
        <v>106</v>
      </c>
      <c r="B55" s="22" t="s">
        <v>54</v>
      </c>
      <c r="C55" s="22" t="s">
        <v>6</v>
      </c>
      <c r="D55" s="16">
        <v>2350000</v>
      </c>
    </row>
    <row r="56" spans="1:4" ht="40.5">
      <c r="A56" s="4" t="s">
        <v>55</v>
      </c>
      <c r="B56" s="21" t="s">
        <v>56</v>
      </c>
      <c r="C56" s="21"/>
      <c r="D56" s="14">
        <f>D57</f>
        <v>800000</v>
      </c>
    </row>
    <row r="57" spans="1:4" ht="38.25">
      <c r="A57" s="7" t="s">
        <v>57</v>
      </c>
      <c r="B57" s="22" t="s">
        <v>58</v>
      </c>
      <c r="C57" s="22"/>
      <c r="D57" s="16">
        <f>D58</f>
        <v>800000</v>
      </c>
    </row>
    <row r="58" spans="1:4" ht="12.75">
      <c r="A58" s="10" t="s">
        <v>10</v>
      </c>
      <c r="B58" s="22" t="s">
        <v>58</v>
      </c>
      <c r="C58" s="22" t="s">
        <v>5</v>
      </c>
      <c r="D58" s="16">
        <f>D59</f>
        <v>800000</v>
      </c>
    </row>
    <row r="59" spans="1:4" ht="51">
      <c r="A59" s="7" t="s">
        <v>77</v>
      </c>
      <c r="B59" s="22" t="s">
        <v>58</v>
      </c>
      <c r="C59" s="22" t="s">
        <v>34</v>
      </c>
      <c r="D59" s="16">
        <v>800000</v>
      </c>
    </row>
    <row r="60" spans="1:4" ht="63.75">
      <c r="A60" s="9" t="s">
        <v>120</v>
      </c>
      <c r="B60" s="23" t="s">
        <v>90</v>
      </c>
      <c r="C60" s="23"/>
      <c r="D60" s="15">
        <f>D61</f>
        <v>20000</v>
      </c>
    </row>
    <row r="61" spans="1:4" ht="27">
      <c r="A61" s="4" t="s">
        <v>91</v>
      </c>
      <c r="B61" s="21" t="s">
        <v>92</v>
      </c>
      <c r="C61" s="21"/>
      <c r="D61" s="14">
        <f>D62</f>
        <v>20000</v>
      </c>
    </row>
    <row r="62" spans="1:4" ht="25.5">
      <c r="A62" s="7" t="s">
        <v>94</v>
      </c>
      <c r="B62" s="22" t="s">
        <v>93</v>
      </c>
      <c r="C62" s="22"/>
      <c r="D62" s="16">
        <f>D63</f>
        <v>20000</v>
      </c>
    </row>
    <row r="63" spans="1:4" ht="25.5">
      <c r="A63" s="7" t="s">
        <v>105</v>
      </c>
      <c r="B63" s="22" t="s">
        <v>93</v>
      </c>
      <c r="C63" s="22" t="s">
        <v>7</v>
      </c>
      <c r="D63" s="16">
        <f>D64</f>
        <v>20000</v>
      </c>
    </row>
    <row r="64" spans="1:4" ht="25.5">
      <c r="A64" s="7" t="s">
        <v>106</v>
      </c>
      <c r="B64" s="22" t="s">
        <v>93</v>
      </c>
      <c r="C64" s="22" t="s">
        <v>6</v>
      </c>
      <c r="D64" s="16">
        <v>20000</v>
      </c>
    </row>
    <row r="65" spans="1:4" ht="51">
      <c r="A65" s="9" t="s">
        <v>121</v>
      </c>
      <c r="B65" s="23" t="s">
        <v>98</v>
      </c>
      <c r="C65" s="23"/>
      <c r="D65" s="15">
        <f>D66</f>
        <v>50000</v>
      </c>
    </row>
    <row r="66" spans="1:4" ht="54">
      <c r="A66" s="4" t="s">
        <v>100</v>
      </c>
      <c r="B66" s="21" t="s">
        <v>99</v>
      </c>
      <c r="C66" s="21"/>
      <c r="D66" s="14">
        <f>D67</f>
        <v>50000</v>
      </c>
    </row>
    <row r="67" spans="1:4" ht="51">
      <c r="A67" s="7" t="s">
        <v>101</v>
      </c>
      <c r="B67" s="22" t="s">
        <v>102</v>
      </c>
      <c r="C67" s="22"/>
      <c r="D67" s="16">
        <f>D68</f>
        <v>50000</v>
      </c>
    </row>
    <row r="68" spans="1:4" ht="25.5">
      <c r="A68" s="7" t="s">
        <v>105</v>
      </c>
      <c r="B68" s="22" t="s">
        <v>102</v>
      </c>
      <c r="C68" s="22" t="s">
        <v>7</v>
      </c>
      <c r="D68" s="16">
        <f>D69</f>
        <v>50000</v>
      </c>
    </row>
    <row r="69" spans="1:4" ht="25.5">
      <c r="A69" s="7" t="s">
        <v>106</v>
      </c>
      <c r="B69" s="22" t="s">
        <v>102</v>
      </c>
      <c r="C69" s="22" t="s">
        <v>6</v>
      </c>
      <c r="D69" s="16">
        <v>50000</v>
      </c>
    </row>
    <row r="70" spans="1:4" ht="63.75">
      <c r="A70" s="9" t="s">
        <v>122</v>
      </c>
      <c r="B70" s="23" t="s">
        <v>112</v>
      </c>
      <c r="C70" s="23"/>
      <c r="D70" s="15">
        <f>D73</f>
        <v>50000</v>
      </c>
    </row>
    <row r="71" spans="1:4" ht="89.25">
      <c r="A71" s="9" t="s">
        <v>108</v>
      </c>
      <c r="B71" s="23" t="s">
        <v>113</v>
      </c>
      <c r="C71" s="23"/>
      <c r="D71" s="15">
        <f>D72</f>
        <v>50000</v>
      </c>
    </row>
    <row r="72" spans="1:4" ht="25.5">
      <c r="A72" s="7" t="s">
        <v>109</v>
      </c>
      <c r="B72" s="22" t="s">
        <v>114</v>
      </c>
      <c r="C72" s="22"/>
      <c r="D72" s="16">
        <f>D73</f>
        <v>50000</v>
      </c>
    </row>
    <row r="73" spans="1:4" ht="25.5">
      <c r="A73" s="7" t="s">
        <v>110</v>
      </c>
      <c r="B73" s="22" t="s">
        <v>114</v>
      </c>
      <c r="C73" s="22" t="s">
        <v>7</v>
      </c>
      <c r="D73" s="16">
        <f>D74</f>
        <v>50000</v>
      </c>
    </row>
    <row r="74" spans="1:4" ht="25.5">
      <c r="A74" s="7" t="s">
        <v>111</v>
      </c>
      <c r="B74" s="22" t="s">
        <v>114</v>
      </c>
      <c r="C74" s="22" t="s">
        <v>6</v>
      </c>
      <c r="D74" s="16">
        <v>50000</v>
      </c>
    </row>
    <row r="75" spans="1:4" ht="51">
      <c r="A75" s="9" t="s">
        <v>124</v>
      </c>
      <c r="B75" s="23" t="s">
        <v>127</v>
      </c>
      <c r="C75" s="23"/>
      <c r="D75" s="15">
        <f>D78</f>
        <v>50000</v>
      </c>
    </row>
    <row r="76" spans="1:4" ht="51">
      <c r="A76" s="9" t="s">
        <v>125</v>
      </c>
      <c r="B76" s="23" t="s">
        <v>128</v>
      </c>
      <c r="C76" s="23"/>
      <c r="D76" s="15">
        <f>D77</f>
        <v>50000</v>
      </c>
    </row>
    <row r="77" spans="1:4" ht="38.25">
      <c r="A77" s="7" t="s">
        <v>126</v>
      </c>
      <c r="B77" s="22" t="s">
        <v>129</v>
      </c>
      <c r="C77" s="22"/>
      <c r="D77" s="16">
        <f>D78</f>
        <v>50000</v>
      </c>
    </row>
    <row r="78" spans="1:4" ht="25.5">
      <c r="A78" s="7" t="s">
        <v>110</v>
      </c>
      <c r="B78" s="22" t="s">
        <v>129</v>
      </c>
      <c r="C78" s="22" t="s">
        <v>7</v>
      </c>
      <c r="D78" s="16">
        <f>D79</f>
        <v>50000</v>
      </c>
    </row>
    <row r="79" spans="1:4" ht="25.5">
      <c r="A79" s="7" t="s">
        <v>111</v>
      </c>
      <c r="B79" s="22" t="s">
        <v>129</v>
      </c>
      <c r="C79" s="22" t="s">
        <v>6</v>
      </c>
      <c r="D79" s="16">
        <v>50000</v>
      </c>
    </row>
    <row r="80" spans="1:4" ht="25.5">
      <c r="A80" s="9" t="s">
        <v>71</v>
      </c>
      <c r="B80" s="23" t="s">
        <v>69</v>
      </c>
      <c r="C80" s="23"/>
      <c r="D80" s="15">
        <f>D82+D85</f>
        <v>580800</v>
      </c>
    </row>
    <row r="81" spans="1:4" ht="27">
      <c r="A81" s="4" t="s">
        <v>72</v>
      </c>
      <c r="B81" s="21" t="s">
        <v>78</v>
      </c>
      <c r="C81" s="21"/>
      <c r="D81" s="14">
        <f>D82</f>
        <v>110000</v>
      </c>
    </row>
    <row r="82" spans="1:4" ht="25.5">
      <c r="A82" s="7" t="s">
        <v>64</v>
      </c>
      <c r="B82" s="22" t="s">
        <v>79</v>
      </c>
      <c r="C82" s="25"/>
      <c r="D82" s="16">
        <f>D83</f>
        <v>110000</v>
      </c>
    </row>
    <row r="83" spans="1:4" ht="54" customHeight="1">
      <c r="A83" s="7" t="s">
        <v>15</v>
      </c>
      <c r="B83" s="22" t="s">
        <v>79</v>
      </c>
      <c r="C83" s="22" t="s">
        <v>3</v>
      </c>
      <c r="D83" s="16">
        <f>D84</f>
        <v>110000</v>
      </c>
    </row>
    <row r="84" spans="1:4" ht="25.5">
      <c r="A84" s="7" t="s">
        <v>8</v>
      </c>
      <c r="B84" s="22" t="s">
        <v>79</v>
      </c>
      <c r="C84" s="22" t="s">
        <v>4</v>
      </c>
      <c r="D84" s="16">
        <v>110000</v>
      </c>
    </row>
    <row r="85" spans="1:4" ht="27">
      <c r="A85" s="4" t="s">
        <v>85</v>
      </c>
      <c r="B85" s="21" t="s">
        <v>84</v>
      </c>
      <c r="C85" s="21"/>
      <c r="D85" s="14">
        <f>D86</f>
        <v>470800</v>
      </c>
    </row>
    <row r="86" spans="1:4" ht="25.5">
      <c r="A86" s="7" t="s">
        <v>64</v>
      </c>
      <c r="B86" s="22" t="s">
        <v>86</v>
      </c>
      <c r="C86" s="22"/>
      <c r="D86" s="16">
        <f>D87+D89</f>
        <v>470800</v>
      </c>
    </row>
    <row r="87" spans="1:4" ht="54" customHeight="1">
      <c r="A87" s="7" t="s">
        <v>15</v>
      </c>
      <c r="B87" s="22" t="s">
        <v>86</v>
      </c>
      <c r="C87" s="22" t="s">
        <v>3</v>
      </c>
      <c r="D87" s="16">
        <f>D88</f>
        <v>320800</v>
      </c>
    </row>
    <row r="88" spans="1:4" ht="25.5">
      <c r="A88" s="7" t="s">
        <v>8</v>
      </c>
      <c r="B88" s="22" t="s">
        <v>86</v>
      </c>
      <c r="C88" s="22" t="s">
        <v>4</v>
      </c>
      <c r="D88" s="16">
        <v>320800</v>
      </c>
    </row>
    <row r="89" spans="1:4" ht="25.5">
      <c r="A89" s="7" t="s">
        <v>105</v>
      </c>
      <c r="B89" s="22" t="s">
        <v>86</v>
      </c>
      <c r="C89" s="22" t="s">
        <v>7</v>
      </c>
      <c r="D89" s="16">
        <f>D90</f>
        <v>150000</v>
      </c>
    </row>
    <row r="90" spans="1:4" ht="25.5">
      <c r="A90" s="7" t="s">
        <v>106</v>
      </c>
      <c r="B90" s="22" t="s">
        <v>86</v>
      </c>
      <c r="C90" s="22" t="s">
        <v>6</v>
      </c>
      <c r="D90" s="16">
        <v>150000</v>
      </c>
    </row>
    <row r="91" spans="1:4" ht="26.25" customHeight="1">
      <c r="A91" s="9" t="s">
        <v>19</v>
      </c>
      <c r="B91" s="23" t="s">
        <v>73</v>
      </c>
      <c r="C91" s="23"/>
      <c r="D91" s="15">
        <f>D93</f>
        <v>23200</v>
      </c>
    </row>
    <row r="92" spans="1:4" ht="27">
      <c r="A92" s="4" t="s">
        <v>59</v>
      </c>
      <c r="B92" s="21" t="s">
        <v>74</v>
      </c>
      <c r="C92" s="21"/>
      <c r="D92" s="14">
        <f>D93</f>
        <v>23200</v>
      </c>
    </row>
    <row r="93" spans="1:4" ht="25.5">
      <c r="A93" s="7" t="s">
        <v>83</v>
      </c>
      <c r="B93" s="22" t="s">
        <v>82</v>
      </c>
      <c r="C93" s="22"/>
      <c r="D93" s="16">
        <f>D94</f>
        <v>23200</v>
      </c>
    </row>
    <row r="94" spans="1:4" ht="12.75">
      <c r="A94" s="7" t="s">
        <v>62</v>
      </c>
      <c r="B94" s="22" t="s">
        <v>82</v>
      </c>
      <c r="C94" s="22" t="s">
        <v>60</v>
      </c>
      <c r="D94" s="16">
        <f>D95</f>
        <v>23200</v>
      </c>
    </row>
    <row r="95" spans="1:4" ht="12.75">
      <c r="A95" s="7" t="s">
        <v>63</v>
      </c>
      <c r="B95" s="22" t="s">
        <v>82</v>
      </c>
      <c r="C95" s="22" t="s">
        <v>61</v>
      </c>
      <c r="D95" s="16">
        <v>23200</v>
      </c>
    </row>
    <row r="96" spans="1:4" ht="27">
      <c r="A96" s="4" t="s">
        <v>75</v>
      </c>
      <c r="B96" s="21" t="s">
        <v>76</v>
      </c>
      <c r="C96" s="21"/>
      <c r="D96" s="14">
        <f>D97</f>
        <v>866600</v>
      </c>
    </row>
    <row r="97" spans="1:4" ht="13.5">
      <c r="A97" s="9" t="s">
        <v>87</v>
      </c>
      <c r="B97" s="21" t="s">
        <v>88</v>
      </c>
      <c r="C97" s="23"/>
      <c r="D97" s="15">
        <f>D98+D103</f>
        <v>866600</v>
      </c>
    </row>
    <row r="98" spans="1:4" ht="25.5">
      <c r="A98" s="7" t="s">
        <v>89</v>
      </c>
      <c r="B98" s="22" t="s">
        <v>95</v>
      </c>
      <c r="C98" s="22"/>
      <c r="D98" s="16">
        <f>D99+D101</f>
        <v>676600</v>
      </c>
    </row>
    <row r="99" spans="1:4" ht="25.5">
      <c r="A99" s="7" t="s">
        <v>105</v>
      </c>
      <c r="B99" s="22" t="s">
        <v>95</v>
      </c>
      <c r="C99" s="22" t="s">
        <v>7</v>
      </c>
      <c r="D99" s="16">
        <f>D100</f>
        <v>376600</v>
      </c>
    </row>
    <row r="100" spans="1:4" ht="25.5">
      <c r="A100" s="7" t="s">
        <v>106</v>
      </c>
      <c r="B100" s="22" t="s">
        <v>95</v>
      </c>
      <c r="C100" s="22" t="s">
        <v>6</v>
      </c>
      <c r="D100" s="16">
        <v>376600</v>
      </c>
    </row>
    <row r="101" spans="1:4" ht="12.75">
      <c r="A101" s="7" t="s">
        <v>10</v>
      </c>
      <c r="B101" s="22" t="s">
        <v>95</v>
      </c>
      <c r="C101" s="22" t="s">
        <v>5</v>
      </c>
      <c r="D101" s="16">
        <f>D102</f>
        <v>300000</v>
      </c>
    </row>
    <row r="102" spans="1:4" ht="12.75">
      <c r="A102" s="7" t="s">
        <v>97</v>
      </c>
      <c r="B102" s="22" t="s">
        <v>95</v>
      </c>
      <c r="C102" s="22" t="s">
        <v>96</v>
      </c>
      <c r="D102" s="16">
        <v>300000</v>
      </c>
    </row>
    <row r="103" spans="1:4" ht="25.5">
      <c r="A103" s="7" t="s">
        <v>130</v>
      </c>
      <c r="B103" s="22" t="s">
        <v>131</v>
      </c>
      <c r="C103" s="22"/>
      <c r="D103" s="16">
        <f>D104</f>
        <v>190000</v>
      </c>
    </row>
    <row r="104" spans="1:4" ht="25.5">
      <c r="A104" s="7" t="s">
        <v>110</v>
      </c>
      <c r="B104" s="22" t="s">
        <v>131</v>
      </c>
      <c r="C104" s="22" t="s">
        <v>7</v>
      </c>
      <c r="D104" s="16">
        <f>D105</f>
        <v>190000</v>
      </c>
    </row>
    <row r="105" spans="1:4" ht="25.5">
      <c r="A105" s="7" t="s">
        <v>111</v>
      </c>
      <c r="B105" s="22" t="s">
        <v>131</v>
      </c>
      <c r="C105" s="22" t="s">
        <v>6</v>
      </c>
      <c r="D105" s="16">
        <v>190000</v>
      </c>
    </row>
  </sheetData>
  <sheetProtection/>
  <mergeCells count="9">
    <mergeCell ref="A9:D9"/>
    <mergeCell ref="A1:D1"/>
    <mergeCell ref="A2:D2"/>
    <mergeCell ref="A3:D3"/>
    <mergeCell ref="A4:D4"/>
    <mergeCell ref="A5:D5"/>
    <mergeCell ref="A6:D6"/>
    <mergeCell ref="A7:D7"/>
    <mergeCell ref="A8:D8"/>
  </mergeCells>
  <printOptions/>
  <pageMargins left="0.3937007874015748" right="0.1968503937007874" top="0.6692913385826772" bottom="0.15748031496062992" header="0.35433070866141736" footer="0.2362204724409449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GL_02_03_2016</cp:lastModifiedBy>
  <cp:lastPrinted>2019-12-26T09:17:39Z</cp:lastPrinted>
  <dcterms:created xsi:type="dcterms:W3CDTF">2007-10-30T14:06:17Z</dcterms:created>
  <dcterms:modified xsi:type="dcterms:W3CDTF">2019-12-26T09:18:17Z</dcterms:modified>
  <cp:category/>
  <cp:version/>
  <cp:contentType/>
  <cp:contentStatus/>
</cp:coreProperties>
</file>