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'Лист1'!$A$1:$C$75</definedName>
  </definedNames>
  <calcPr fullCalcOnLoad="1"/>
</workbook>
</file>

<file path=xl/sharedStrings.xml><?xml version="1.0" encoding="utf-8"?>
<sst xmlns="http://schemas.openxmlformats.org/spreadsheetml/2006/main" count="116" uniqueCount="91">
  <si>
    <t>Код</t>
  </si>
  <si>
    <t>1 00 00000 00 0000 000</t>
  </si>
  <si>
    <t>1 01 00000 00 0000 000</t>
  </si>
  <si>
    <t>1 01 02000 01 0000 000</t>
  </si>
  <si>
    <t>в том числе по кодам подвидов доходов</t>
  </si>
  <si>
    <t>1 05 00000 00 0000 000</t>
  </si>
  <si>
    <t>1 06 00000 00 0000 000</t>
  </si>
  <si>
    <t>1 11 00000 00 0000 000</t>
  </si>
  <si>
    <t>2 00 00000 00 0000 000</t>
  </si>
  <si>
    <t>2 02 00000 00 0000 000</t>
  </si>
  <si>
    <t>2 02 01000 00 0000 151</t>
  </si>
  <si>
    <t>2 02 01001 00 0000 151</t>
  </si>
  <si>
    <t>Наименование показателя</t>
  </si>
  <si>
    <t>Доходы</t>
  </si>
  <si>
    <t>НАЛОГИ НА ПРИБЫЛЬ, ДОХОДЫ</t>
  </si>
  <si>
    <t>Налог на доходы физических лиц</t>
  </si>
  <si>
    <t>Сумма платежа (перерасчеты, недоимка и задолженность по соответствующему платежу, в том числе по отмененному)</t>
  </si>
  <si>
    <t>Пени и проценты по соответствующему платежу</t>
  </si>
  <si>
    <t>НАЛОГИ НА СОВОКУПНЫЙ ДОХОД</t>
  </si>
  <si>
    <t>Единый сельскохозяйственный налог</t>
  </si>
  <si>
    <t>НАЛОГИ НА ИМУЩЕСТВО</t>
  </si>
  <si>
    <t>ДОХОДЫ ОТ ИСПОЛЬЗОВАНИЯ ИМУЩЕСТВАНАХОДЯЩЕГОСЯ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</si>
  <si>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</si>
  <si>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</si>
  <si>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</si>
  <si>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 обеспеченности</t>
  </si>
  <si>
    <t>Кассовое исполнение</t>
  </si>
  <si>
    <t>(рублей)</t>
  </si>
  <si>
    <t>1 05 03010 01 0000 110</t>
  </si>
  <si>
    <t>Суммы денежных взысканий (штрафов) по соответствующему платежу согласно законодательству Российской Федерации</t>
  </si>
  <si>
    <t>Налог на доходы физических лиц с доходов, источником которых является налоговый агент, за исключение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</si>
  <si>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101 02010 01 0000 110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</si>
  <si>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</si>
  <si>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</si>
  <si>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</si>
  <si>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Прочие субсидии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</si>
  <si>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</si>
  <si>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</si>
  <si>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</si>
  <si>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РФ</t>
  </si>
  <si>
    <t>Доходы от уплаты акцизов на дизельноу топливо, подлежащие распределению между бюджетами субъуктов РФ и местными бюджетами с учётом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</si>
  <si>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субъуктов РФ и местными бюджетами с учётом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</si>
  <si>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субъуктов РФ и местными бюджетами с учётом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</si>
  <si>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субъуктов РФ и местными бюджетами с учётом установленных дифференцированных нормативов отчислений в местные бюджеты</t>
  </si>
  <si>
    <t>101 02030 01 0000 110</t>
  </si>
  <si>
    <t>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</si>
  <si>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Суммы днежных взысканий (штрафы по соответствующему платежу согластно законадательству Российской Федерации)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</si>
  <si>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</si>
  <si>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</si>
  <si>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</si>
  <si>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</si>
  <si>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Налог на доходы физических лиц с доходов, полученных от осуществления деятельности физ.лицами, зарегистрированными в качестве индивидуальных предпринимателей, нотариусов, занимающихся частной практикой, адвокатов, учредившых адвокатские кабинетыи других лиц, занимающихся частной практикой в соответствии со статьей 227 Налогового кодекса РФ</t>
  </si>
  <si>
    <t>101 02020 01 0000 110</t>
  </si>
  <si>
    <t>2 02 02999 13 0000 151</t>
  </si>
  <si>
    <t>1 17 05050 13 0000 180</t>
  </si>
  <si>
    <t>117 05000 00 0000 180</t>
  </si>
  <si>
    <t xml:space="preserve"> Прочие неналоговые доходы </t>
  </si>
  <si>
    <t>117  05000 00 0000 000</t>
  </si>
  <si>
    <t>Прочие субсидии бюджетам городских  поселений</t>
  </si>
  <si>
    <t>2 02 01001 13 0000 151</t>
  </si>
  <si>
    <t>Дотации бюджетам городских поселений на выравнивание бюджетной обеспеченности</t>
  </si>
  <si>
    <t xml:space="preserve"> Прочие неналоговые доходы бюджетов городских  поселений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</si>
  <si>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</si>
  <si>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</si>
  <si>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1 14 06013 13 0000 430</t>
  </si>
  <si>
    <t>Доходы от продажи земельных участков,  государственная собственность на которые не разграничена и которые расположены в границах городских поселений</t>
  </si>
  <si>
    <t>Доходы от сдачи в аренду имущества, находящегося в оперативном управлении  органов управления городских  поселений и созданных ими учреждений (за исключением имущества муниципальных автономных учреждений)</t>
  </si>
  <si>
    <t>1 11 05035 13 0000 120</t>
  </si>
  <si>
    <t>1 11 05025 13 0000 120</t>
  </si>
  <si>
    <t xml:space="preserve">     Доходы , получаемые в виде арендной платы, а также средства от продажи права на заключение договоров аренды за земли , находящиеся в собственности городских поселений ( за исключением земельных участков муниципальных бюджетных и автономных  учреждений)
    </t>
  </si>
  <si>
    <t xml:space="preserve"> 103 02230 01 0000 110</t>
  </si>
  <si>
    <t xml:space="preserve"> 103 02240 01 0000 110</t>
  </si>
  <si>
    <t>103 02250 01 0000 110</t>
  </si>
  <si>
    <t>103 02260 01 0000 110</t>
  </si>
  <si>
    <t>Пени  по соответствующему платежу</t>
  </si>
  <si>
    <t xml:space="preserve"> Суммы денежных взысканий (штрафов) по соответствующему платежу согласно законодательству Российской Федерации</t>
  </si>
  <si>
    <t>Пени по соответствующему платежу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</si>
  <si>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</si>
  <si>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106 01030 13 0000 110</t>
  </si>
  <si>
    <t>106 06033 13 0000 110</t>
  </si>
  <si>
    <t xml:space="preserve">Земельный налог с организаций, обладающих земельным участком, расположенным в границах городских поселений. </t>
  </si>
  <si>
    <t xml:space="preserve">Земельный налог с физических лиц, обладающих земельным участком, расположенным в границах городских поселений. </t>
  </si>
  <si>
    <t>106 06043 13 0000 110</t>
  </si>
  <si>
    <t xml:space="preserve"> Прочие поступления</t>
  </si>
  <si>
    <t xml:space="preserve">  Налоги на совокупный доход</t>
  </si>
  <si>
    <t>1 05 03000 01 0000 110</t>
  </si>
  <si>
    <t xml:space="preserve"> Единый сельскохозяйственный налог</t>
  </si>
  <si>
    <t>1 11 05013 13 0000 120</t>
  </si>
  <si>
    <t>Доходы,получаемые в виде арендной платы за земельные участки,государственная собственность на которые не разграничена и которые расположены в границах городских поселений,а также средства от продажи права на заключение договоров аренды указанных земельных участков</t>
  </si>
  <si>
    <t>Доходы бюджета Монастырщинского городского поселения Монастырщинского района Смоленской области за 2016 год по кодам видов доходов, подвидов доходов,    классификации операций сектора государственного управления, относящихся к доходам бюджета</t>
  </si>
  <si>
    <r>
      <t xml:space="preserve">                  </t>
    </r>
    <r>
      <rPr>
        <sz val="11"/>
        <rFont val="Times New Roman"/>
        <family val="1"/>
      </rPr>
      <t>Приложение 2</t>
    </r>
    <r>
      <rPr>
        <sz val="11"/>
        <color indexed="8"/>
        <rFont val="Times New Roman"/>
        <family val="1"/>
      </rPr>
      <t xml:space="preserve">
к решению Совета депутатов Монастырщинского                                                                                           городского поселения Монастырщинского                                                                                                                                                                                                                                                      района Смоленской области «Об                                                                                                                                                             исполнении бюджета Монастырщинского городского                                                         поселения Монастырщинского                                                                                                                                                                                                                                   района Смоленской области                                                                                                                        за 2016 год»
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</si>
</sst>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5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168" fontId="45" fillId="0" borderId="0" xfId="0" applyNumberFormat="1" applyFont="1" applyAlignment="1">
      <alignment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vertical="top" wrapText="1"/>
    </xf>
    <xf numFmtId="168" fontId="45" fillId="0" borderId="10" xfId="0" applyNumberFormat="1" applyFont="1" applyBorder="1" applyAlignment="1">
      <alignment horizontal="center" wrapText="1"/>
    </xf>
    <xf numFmtId="168" fontId="45" fillId="0" borderId="0" xfId="0" applyNumberFormat="1" applyFont="1" applyAlignment="1">
      <alignment horizontal="right"/>
    </xf>
    <xf numFmtId="49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/>
    </xf>
    <xf numFmtId="0" fontId="45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49" fontId="45" fillId="0" borderId="10" xfId="0" applyNumberFormat="1" applyFont="1" applyBorder="1" applyAlignment="1">
      <alignment horizontal="left" vertical="top" wrapText="1"/>
    </xf>
    <xf numFmtId="49" fontId="45" fillId="0" borderId="10" xfId="0" applyNumberFormat="1" applyFont="1" applyBorder="1" applyAlignment="1">
      <alignment vertical="top" wrapText="1"/>
    </xf>
    <xf numFmtId="49" fontId="0" fillId="0" borderId="0" xfId="0" applyNumberFormat="1" applyAlignment="1">
      <alignment/>
    </xf>
    <xf numFmtId="49" fontId="46" fillId="0" borderId="10" xfId="0" applyNumberFormat="1" applyFont="1" applyBorder="1" applyAlignment="1">
      <alignment vertical="top" wrapText="1"/>
    </xf>
    <xf numFmtId="0" fontId="49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vertical="top" wrapText="1"/>
    </xf>
    <xf numFmtId="0" fontId="49" fillId="0" borderId="10" xfId="0" applyNumberFormat="1" applyFont="1" applyBorder="1" applyAlignment="1">
      <alignment vertical="top" wrapText="1"/>
    </xf>
    <xf numFmtId="4" fontId="0" fillId="0" borderId="0" xfId="0" applyNumberFormat="1" applyAlignment="1">
      <alignment/>
    </xf>
    <xf numFmtId="168" fontId="46" fillId="0" borderId="10" xfId="0" applyNumberFormat="1" applyFont="1" applyBorder="1" applyAlignment="1">
      <alignment horizontal="right"/>
    </xf>
    <xf numFmtId="168" fontId="2" fillId="0" borderId="10" xfId="0" applyNumberFormat="1" applyFont="1" applyBorder="1" applyAlignment="1">
      <alignment horizontal="right"/>
    </xf>
    <xf numFmtId="168" fontId="4" fillId="0" borderId="10" xfId="0" applyNumberFormat="1" applyFont="1" applyBorder="1" applyAlignment="1">
      <alignment horizontal="right"/>
    </xf>
    <xf numFmtId="168" fontId="3" fillId="0" borderId="10" xfId="0" applyNumberFormat="1" applyFont="1" applyBorder="1" applyAlignment="1">
      <alignment horizontal="right"/>
    </xf>
    <xf numFmtId="168" fontId="45" fillId="0" borderId="10" xfId="0" applyNumberFormat="1" applyFont="1" applyBorder="1" applyAlignment="1">
      <alignment horizontal="right"/>
    </xf>
    <xf numFmtId="4" fontId="45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right" vertical="center" wrapText="1"/>
    </xf>
    <xf numFmtId="0" fontId="45" fillId="0" borderId="0" xfId="0" applyFont="1" applyAlignment="1">
      <alignment horizontal="right" vertical="center"/>
    </xf>
    <xf numFmtId="0" fontId="50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view="pageBreakPreview" zoomScale="98" zoomScaleSheetLayoutView="98" zoomScalePageLayoutView="0" workbookViewId="0" topLeftCell="A1">
      <selection activeCell="B4" sqref="B4"/>
    </sheetView>
  </sheetViews>
  <sheetFormatPr defaultColWidth="9.140625" defaultRowHeight="15"/>
  <cols>
    <col min="1" max="1" width="25.57421875" style="0" customWidth="1"/>
    <col min="2" max="2" width="53.140625" style="0" customWidth="1"/>
    <col min="3" max="3" width="15.140625" style="6" customWidth="1"/>
    <col min="5" max="5" width="11.7109375" style="0" bestFit="1" customWidth="1"/>
  </cols>
  <sheetData>
    <row r="1" spans="2:3" ht="126" customHeight="1">
      <c r="B1" s="31" t="s">
        <v>90</v>
      </c>
      <c r="C1" s="32"/>
    </row>
    <row r="2" spans="1:3" ht="69" customHeight="1">
      <c r="A2" s="33" t="s">
        <v>89</v>
      </c>
      <c r="B2" s="33"/>
      <c r="C2" s="33"/>
    </row>
    <row r="3" ht="15">
      <c r="C3" s="11" t="s">
        <v>27</v>
      </c>
    </row>
    <row r="4" spans="1:3" ht="30">
      <c r="A4" s="1" t="s">
        <v>0</v>
      </c>
      <c r="B4" s="8" t="s">
        <v>12</v>
      </c>
      <c r="C4" s="10" t="s">
        <v>26</v>
      </c>
    </row>
    <row r="5" spans="1:5" ht="15">
      <c r="A5" s="2" t="s">
        <v>1</v>
      </c>
      <c r="B5" s="9" t="s">
        <v>13</v>
      </c>
      <c r="C5" s="25">
        <f>C6+C23+C41+C57+C61+C63+C29+C65</f>
        <v>6433666.96</v>
      </c>
      <c r="E5" s="24">
        <f>C5+C68</f>
        <v>11829986.55</v>
      </c>
    </row>
    <row r="6" spans="1:3" ht="18.75" customHeight="1">
      <c r="A6" s="3" t="s">
        <v>2</v>
      </c>
      <c r="B6" s="9" t="s">
        <v>14</v>
      </c>
      <c r="C6" s="25">
        <f>C7</f>
        <v>3402916.1599999997</v>
      </c>
    </row>
    <row r="7" spans="1:3" ht="15">
      <c r="A7" s="4" t="s">
        <v>3</v>
      </c>
      <c r="B7" s="7" t="s">
        <v>15</v>
      </c>
      <c r="C7" s="26">
        <f>C8+C13+C18</f>
        <v>3402916.1599999997</v>
      </c>
    </row>
    <row r="8" spans="1:3" ht="90">
      <c r="A8" s="21" t="s">
        <v>31</v>
      </c>
      <c r="B8" s="22" t="s">
        <v>30</v>
      </c>
      <c r="C8" s="27">
        <f>C10+C11+C12</f>
        <v>3366806.77</v>
      </c>
    </row>
    <row r="9" spans="1:3" ht="30">
      <c r="A9" s="5" t="s">
        <v>4</v>
      </c>
      <c r="B9" s="7"/>
      <c r="C9" s="26"/>
    </row>
    <row r="10" spans="1:3" ht="33" customHeight="1">
      <c r="A10" s="5">
        <v>1000</v>
      </c>
      <c r="B10" s="7" t="s">
        <v>16</v>
      </c>
      <c r="C10" s="26">
        <v>3339077.33</v>
      </c>
    </row>
    <row r="11" spans="1:3" ht="20.25" customHeight="1">
      <c r="A11" s="5">
        <v>2000</v>
      </c>
      <c r="B11" s="7" t="s">
        <v>74</v>
      </c>
      <c r="C11" s="26">
        <v>16479.03</v>
      </c>
    </row>
    <row r="12" spans="1:3" ht="45" customHeight="1">
      <c r="A12" s="5">
        <v>3000</v>
      </c>
      <c r="B12" s="7" t="s">
        <v>75</v>
      </c>
      <c r="C12" s="26">
        <v>11250.41</v>
      </c>
    </row>
    <row r="13" spans="1:3" ht="108.75" customHeight="1">
      <c r="A13" s="21" t="s">
        <v>52</v>
      </c>
      <c r="B13" s="23" t="s">
        <v>51</v>
      </c>
      <c r="C13" s="27">
        <f>C15+C16+C17</f>
        <v>19259.800000000003</v>
      </c>
    </row>
    <row r="14" spans="1:3" ht="30.75" customHeight="1">
      <c r="A14" s="5" t="s">
        <v>4</v>
      </c>
      <c r="B14" s="7"/>
      <c r="C14" s="26"/>
    </row>
    <row r="15" spans="1:3" ht="30.75" customHeight="1">
      <c r="A15" s="5">
        <v>1000</v>
      </c>
      <c r="B15" s="7" t="s">
        <v>16</v>
      </c>
      <c r="C15" s="26">
        <v>19040.4</v>
      </c>
    </row>
    <row r="16" spans="1:3" ht="18.75" customHeight="1">
      <c r="A16" s="5">
        <v>2000</v>
      </c>
      <c r="B16" s="7" t="s">
        <v>76</v>
      </c>
      <c r="C16" s="26">
        <v>19.4</v>
      </c>
    </row>
    <row r="17" spans="1:3" ht="18.75" customHeight="1">
      <c r="A17" s="5">
        <v>3000</v>
      </c>
      <c r="B17" s="7" t="s">
        <v>75</v>
      </c>
      <c r="C17" s="26">
        <v>200</v>
      </c>
    </row>
    <row r="18" spans="1:3" ht="46.5" customHeight="1">
      <c r="A18" s="21" t="s">
        <v>44</v>
      </c>
      <c r="B18" s="22" t="s">
        <v>45</v>
      </c>
      <c r="C18" s="27">
        <f>C20+C21+C22</f>
        <v>16849.59</v>
      </c>
    </row>
    <row r="19" spans="1:3" ht="30">
      <c r="A19" s="5" t="s">
        <v>4</v>
      </c>
      <c r="B19" s="7"/>
      <c r="C19" s="26"/>
    </row>
    <row r="20" spans="1:3" ht="33" customHeight="1">
      <c r="A20" s="5">
        <v>1000</v>
      </c>
      <c r="B20" s="7" t="s">
        <v>16</v>
      </c>
      <c r="C20" s="26">
        <v>16642.6</v>
      </c>
    </row>
    <row r="21" spans="1:3" ht="33" customHeight="1">
      <c r="A21" s="5">
        <v>2000</v>
      </c>
      <c r="B21" s="7" t="s">
        <v>76</v>
      </c>
      <c r="C21" s="26">
        <v>6.99</v>
      </c>
    </row>
    <row r="22" spans="1:3" ht="33" customHeight="1">
      <c r="A22" s="5">
        <v>3000</v>
      </c>
      <c r="B22" s="7" t="s">
        <v>75</v>
      </c>
      <c r="C22" s="26">
        <v>200</v>
      </c>
    </row>
    <row r="23" spans="1:3" ht="28.5">
      <c r="A23" s="2" t="s">
        <v>36</v>
      </c>
      <c r="B23" s="9" t="s">
        <v>37</v>
      </c>
      <c r="C23" s="28">
        <f>C24</f>
        <v>982211.53</v>
      </c>
    </row>
    <row r="24" spans="1:3" ht="30">
      <c r="A24" s="5" t="s">
        <v>38</v>
      </c>
      <c r="B24" s="7" t="s">
        <v>39</v>
      </c>
      <c r="C24" s="26">
        <f>C25+C26+C27+C28</f>
        <v>982211.53</v>
      </c>
    </row>
    <row r="25" spans="1:3" ht="75">
      <c r="A25" s="5" t="s">
        <v>70</v>
      </c>
      <c r="B25" s="7" t="s">
        <v>40</v>
      </c>
      <c r="C25" s="26">
        <v>335777.97</v>
      </c>
    </row>
    <row r="26" spans="1:3" ht="90">
      <c r="A26" s="5" t="s">
        <v>71</v>
      </c>
      <c r="B26" s="14" t="s">
        <v>41</v>
      </c>
      <c r="C26" s="26">
        <v>5125.53</v>
      </c>
    </row>
    <row r="27" spans="1:3" ht="75">
      <c r="A27" s="5" t="s">
        <v>72</v>
      </c>
      <c r="B27" s="7" t="s">
        <v>42</v>
      </c>
      <c r="C27" s="26">
        <v>691041.34</v>
      </c>
    </row>
    <row r="28" spans="1:3" ht="75">
      <c r="A28" s="5" t="s">
        <v>73</v>
      </c>
      <c r="B28" s="7" t="s">
        <v>43</v>
      </c>
      <c r="C28" s="26">
        <v>-49733.31</v>
      </c>
    </row>
    <row r="29" spans="1:3" ht="15">
      <c r="A29" s="2" t="s">
        <v>5</v>
      </c>
      <c r="B29" s="9" t="s">
        <v>84</v>
      </c>
      <c r="C29" s="28">
        <f>C30</f>
        <v>500</v>
      </c>
    </row>
    <row r="30" spans="1:3" ht="15">
      <c r="A30" s="5" t="s">
        <v>85</v>
      </c>
      <c r="B30" s="7" t="s">
        <v>86</v>
      </c>
      <c r="C30" s="26">
        <v>500</v>
      </c>
    </row>
    <row r="31" spans="1:3" ht="30">
      <c r="A31" s="5" t="s">
        <v>4</v>
      </c>
      <c r="B31" s="7"/>
      <c r="C31" s="26"/>
    </row>
    <row r="32" spans="1:3" ht="34.5" customHeight="1">
      <c r="A32" s="5">
        <v>1000</v>
      </c>
      <c r="B32" s="7" t="s">
        <v>16</v>
      </c>
      <c r="C32" s="26">
        <v>0</v>
      </c>
    </row>
    <row r="33" spans="1:3" ht="17.25" customHeight="1">
      <c r="A33" s="5">
        <v>2000</v>
      </c>
      <c r="B33" s="7" t="s">
        <v>76</v>
      </c>
      <c r="C33" s="26">
        <v>0</v>
      </c>
    </row>
    <row r="34" spans="1:3" ht="15" hidden="1">
      <c r="A34" s="2" t="s">
        <v>5</v>
      </c>
      <c r="B34" s="9" t="s">
        <v>18</v>
      </c>
      <c r="C34" s="28">
        <f>C35</f>
        <v>0</v>
      </c>
    </row>
    <row r="35" spans="1:3" ht="15" hidden="1">
      <c r="A35" s="5" t="s">
        <v>28</v>
      </c>
      <c r="B35" s="7" t="s">
        <v>19</v>
      </c>
      <c r="C35" s="26"/>
    </row>
    <row r="36" spans="1:3" ht="30" hidden="1">
      <c r="A36" s="5" t="s">
        <v>4</v>
      </c>
      <c r="B36" s="7"/>
      <c r="C36" s="26"/>
    </row>
    <row r="37" spans="1:3" ht="45" hidden="1">
      <c r="A37" s="5">
        <v>1000</v>
      </c>
      <c r="B37" s="7" t="s">
        <v>16</v>
      </c>
      <c r="C37" s="26"/>
    </row>
    <row r="38" spans="1:3" ht="15" hidden="1">
      <c r="A38" s="5">
        <v>2000</v>
      </c>
      <c r="B38" s="7" t="s">
        <v>17</v>
      </c>
      <c r="C38" s="26"/>
    </row>
    <row r="39" spans="1:3" ht="19.5" customHeight="1" hidden="1">
      <c r="A39" s="5">
        <v>3000</v>
      </c>
      <c r="B39" s="7" t="s">
        <v>29</v>
      </c>
      <c r="C39" s="26"/>
    </row>
    <row r="40" spans="1:3" ht="19.5" customHeight="1">
      <c r="A40" s="5">
        <v>3000</v>
      </c>
      <c r="B40" s="7" t="s">
        <v>75</v>
      </c>
      <c r="C40" s="26">
        <v>500</v>
      </c>
    </row>
    <row r="41" spans="1:3" ht="18" customHeight="1">
      <c r="A41" s="2" t="s">
        <v>6</v>
      </c>
      <c r="B41" s="9" t="s">
        <v>20</v>
      </c>
      <c r="C41" s="28">
        <f>C42+C46+C51</f>
        <v>954613.46</v>
      </c>
    </row>
    <row r="42" spans="1:3" ht="45">
      <c r="A42" s="5" t="s">
        <v>78</v>
      </c>
      <c r="B42" s="7" t="s">
        <v>77</v>
      </c>
      <c r="C42" s="26">
        <f>C44+C45</f>
        <v>197070.72</v>
      </c>
    </row>
    <row r="43" spans="1:3" ht="30">
      <c r="A43" s="5" t="s">
        <v>4</v>
      </c>
      <c r="B43" s="7"/>
      <c r="C43" s="26"/>
    </row>
    <row r="44" spans="1:3" ht="45">
      <c r="A44" s="5">
        <v>1000</v>
      </c>
      <c r="B44" s="7" t="s">
        <v>16</v>
      </c>
      <c r="C44" s="26">
        <v>196647.51</v>
      </c>
    </row>
    <row r="45" spans="1:3" ht="15">
      <c r="A45" s="5">
        <v>2000</v>
      </c>
      <c r="B45" s="7" t="s">
        <v>76</v>
      </c>
      <c r="C45" s="26">
        <v>423.21</v>
      </c>
    </row>
    <row r="46" spans="1:3" ht="51.75" customHeight="1">
      <c r="A46" s="5" t="s">
        <v>79</v>
      </c>
      <c r="B46" s="7" t="s">
        <v>80</v>
      </c>
      <c r="C46" s="26">
        <f>C48+C49+C50</f>
        <v>330193.75</v>
      </c>
    </row>
    <row r="47" spans="1:3" ht="29.25" customHeight="1">
      <c r="A47" s="5" t="s">
        <v>4</v>
      </c>
      <c r="B47" s="7"/>
      <c r="C47" s="26"/>
    </row>
    <row r="48" spans="1:3" ht="34.5" customHeight="1">
      <c r="A48" s="5">
        <v>1000</v>
      </c>
      <c r="B48" s="7" t="s">
        <v>16</v>
      </c>
      <c r="C48" s="26">
        <v>324635.14</v>
      </c>
    </row>
    <row r="49" spans="1:3" ht="21" customHeight="1">
      <c r="A49" s="5">
        <v>2000</v>
      </c>
      <c r="B49" s="7" t="s">
        <v>76</v>
      </c>
      <c r="C49" s="26">
        <v>5558.61</v>
      </c>
    </row>
    <row r="50" spans="1:3" ht="48.75" customHeight="1">
      <c r="A50" s="5">
        <v>3000</v>
      </c>
      <c r="B50" s="7" t="s">
        <v>46</v>
      </c>
      <c r="C50" s="26">
        <v>0</v>
      </c>
    </row>
    <row r="51" spans="1:3" ht="46.5" customHeight="1">
      <c r="A51" s="5" t="s">
        <v>82</v>
      </c>
      <c r="B51" s="7" t="s">
        <v>81</v>
      </c>
      <c r="C51" s="26">
        <f>C53+C54+C55+C56</f>
        <v>427348.99</v>
      </c>
    </row>
    <row r="52" spans="1:3" ht="29.25" customHeight="1">
      <c r="A52" s="5" t="s">
        <v>4</v>
      </c>
      <c r="B52" s="7"/>
      <c r="C52" s="26"/>
    </row>
    <row r="53" spans="1:3" ht="36.75" customHeight="1">
      <c r="A53" s="5">
        <v>1000</v>
      </c>
      <c r="B53" s="7" t="s">
        <v>16</v>
      </c>
      <c r="C53" s="26">
        <v>426468.57</v>
      </c>
    </row>
    <row r="54" spans="1:3" ht="17.25" customHeight="1">
      <c r="A54" s="5">
        <v>2000</v>
      </c>
      <c r="B54" s="7" t="s">
        <v>76</v>
      </c>
      <c r="C54" s="26">
        <v>882.95</v>
      </c>
    </row>
    <row r="55" spans="1:3" ht="47.25" customHeight="1">
      <c r="A55" s="5">
        <v>3000</v>
      </c>
      <c r="B55" s="7" t="s">
        <v>46</v>
      </c>
      <c r="C55" s="26">
        <v>0</v>
      </c>
    </row>
    <row r="56" spans="1:3" ht="19.5" customHeight="1">
      <c r="A56" s="5">
        <v>4000</v>
      </c>
      <c r="B56" s="7" t="s">
        <v>83</v>
      </c>
      <c r="C56" s="26">
        <v>-2.53</v>
      </c>
    </row>
    <row r="57" spans="1:3" ht="59.25" customHeight="1">
      <c r="A57" s="2" t="s">
        <v>7</v>
      </c>
      <c r="B57" s="9" t="s">
        <v>21</v>
      </c>
      <c r="C57" s="28">
        <f>C58+C59+C60</f>
        <v>861868.4400000001</v>
      </c>
    </row>
    <row r="58" spans="1:3" ht="78.75" customHeight="1">
      <c r="A58" s="5" t="s">
        <v>68</v>
      </c>
      <c r="B58" s="7" t="s">
        <v>69</v>
      </c>
      <c r="C58" s="26">
        <v>667370.54</v>
      </c>
    </row>
    <row r="59" spans="1:3" ht="64.5" customHeight="1">
      <c r="A59" s="5" t="s">
        <v>67</v>
      </c>
      <c r="B59" s="7" t="s">
        <v>66</v>
      </c>
      <c r="C59" s="29">
        <v>0</v>
      </c>
    </row>
    <row r="60" spans="1:3" ht="92.25" customHeight="1">
      <c r="A60" s="5" t="s">
        <v>87</v>
      </c>
      <c r="B60" s="7" t="s">
        <v>88</v>
      </c>
      <c r="C60" s="29">
        <v>194497.9</v>
      </c>
    </row>
    <row r="61" spans="1:3" ht="32.25" customHeight="1">
      <c r="A61" s="2" t="s">
        <v>47</v>
      </c>
      <c r="B61" s="9" t="s">
        <v>48</v>
      </c>
      <c r="C61" s="25">
        <f>C62</f>
        <v>231557.37</v>
      </c>
    </row>
    <row r="62" spans="1:3" ht="45" customHeight="1">
      <c r="A62" s="5" t="s">
        <v>64</v>
      </c>
      <c r="B62" s="7" t="s">
        <v>65</v>
      </c>
      <c r="C62" s="29">
        <v>231557.37</v>
      </c>
    </row>
    <row r="63" spans="1:3" ht="24.75" customHeight="1">
      <c r="A63" s="2" t="s">
        <v>49</v>
      </c>
      <c r="B63" s="9" t="s">
        <v>50</v>
      </c>
      <c r="C63" s="25">
        <f>C64</f>
        <v>0</v>
      </c>
    </row>
    <row r="64" spans="1:3" ht="49.5" customHeight="1">
      <c r="A64" s="5" t="s">
        <v>62</v>
      </c>
      <c r="B64" s="7" t="s">
        <v>63</v>
      </c>
      <c r="C64" s="29">
        <v>0</v>
      </c>
    </row>
    <row r="65" spans="1:3" ht="23.25" customHeight="1">
      <c r="A65" s="2" t="s">
        <v>57</v>
      </c>
      <c r="B65" s="20" t="s">
        <v>56</v>
      </c>
      <c r="C65" s="25">
        <f>C67</f>
        <v>0</v>
      </c>
    </row>
    <row r="66" spans="1:3" s="19" customFormat="1" ht="15.75" customHeight="1">
      <c r="A66" s="17" t="s">
        <v>55</v>
      </c>
      <c r="B66" s="18" t="s">
        <v>56</v>
      </c>
      <c r="C66" s="30">
        <f>C67</f>
        <v>0</v>
      </c>
    </row>
    <row r="67" spans="1:3" ht="35.25" customHeight="1">
      <c r="A67" s="17" t="s">
        <v>54</v>
      </c>
      <c r="B67" s="7" t="s">
        <v>61</v>
      </c>
      <c r="C67" s="30">
        <v>0</v>
      </c>
    </row>
    <row r="68" spans="1:3" ht="18" customHeight="1">
      <c r="A68" s="2" t="s">
        <v>8</v>
      </c>
      <c r="B68" s="9" t="s">
        <v>22</v>
      </c>
      <c r="C68" s="25">
        <f>C69</f>
        <v>5396319.59</v>
      </c>
    </row>
    <row r="69" spans="1:3" ht="30">
      <c r="A69" s="5" t="s">
        <v>9</v>
      </c>
      <c r="B69" s="7" t="s">
        <v>23</v>
      </c>
      <c r="C69" s="29">
        <f>C70+C73</f>
        <v>5396319.59</v>
      </c>
    </row>
    <row r="70" spans="1:3" ht="28.5">
      <c r="A70" s="2" t="s">
        <v>10</v>
      </c>
      <c r="B70" s="9" t="s">
        <v>24</v>
      </c>
      <c r="C70" s="25">
        <f>C71</f>
        <v>4198800</v>
      </c>
    </row>
    <row r="71" spans="1:3" ht="15">
      <c r="A71" s="5" t="s">
        <v>11</v>
      </c>
      <c r="B71" s="7" t="s">
        <v>25</v>
      </c>
      <c r="C71" s="29">
        <f>C72</f>
        <v>4198800</v>
      </c>
    </row>
    <row r="72" spans="1:3" ht="30.75" customHeight="1">
      <c r="A72" s="5" t="s">
        <v>59</v>
      </c>
      <c r="B72" s="7" t="s">
        <v>60</v>
      </c>
      <c r="C72" s="29">
        <v>4198800</v>
      </c>
    </row>
    <row r="73" spans="1:3" ht="46.5" customHeight="1">
      <c r="A73" s="15" t="s">
        <v>32</v>
      </c>
      <c r="B73" s="16" t="s">
        <v>33</v>
      </c>
      <c r="C73" s="25">
        <f>C74</f>
        <v>1197519.59</v>
      </c>
    </row>
    <row r="74" spans="1:3" ht="19.5" customHeight="1">
      <c r="A74" s="13" t="s">
        <v>34</v>
      </c>
      <c r="B74" s="12" t="s">
        <v>35</v>
      </c>
      <c r="C74" s="29">
        <f>C75</f>
        <v>1197519.59</v>
      </c>
    </row>
    <row r="75" spans="1:3" ht="19.5" customHeight="1">
      <c r="A75" s="13" t="s">
        <v>53</v>
      </c>
      <c r="B75" s="12" t="s">
        <v>58</v>
      </c>
      <c r="C75" s="29">
        <v>1197519.59</v>
      </c>
    </row>
  </sheetData>
  <sheetProtection/>
  <mergeCells count="2">
    <mergeCell ref="B1:C1"/>
    <mergeCell ref="A2:C2"/>
  </mergeCells>
  <printOptions/>
  <pageMargins left="0.5905511811023623" right="0.5118110236220472" top="0.11811023622047245" bottom="0.15748031496062992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2017-04-18T11:27:32Z</cp:lastPrinted>
  <dcterms:created xsi:type="dcterms:W3CDTF">2009-07-22T07:02:43Z</dcterms:created>
  <dcterms:modified xsi:type="dcterms:W3CDTF">2017-06-06T06:36:46Z</dcterms:modified>
  <cp:category/>
  <cp:version/>
  <cp:contentType/>
  <cp:contentStatus/>
</cp:coreProperties>
</file>