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370" windowHeight="11610" activeTab="0"/>
  </bookViews>
  <sheets>
    <sheet name="отчет по финансированию 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<sst xmlns="http://schemas.openxmlformats.org/spreadsheetml/2006/main" count="41" uniqueCount="37">
  <si>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ИТОГО</t>
  </si>
  <si>
    <t>% выполнения плана</t>
  </si>
  <si>
    <t xml:space="preserve">№ </t>
  </si>
  <si>
    <t>Итого</t>
  </si>
  <si>
    <t>ПОЯСНЕНИЯ</t>
  </si>
  <si>
    <t>Наименование муниципальных программ</t>
  </si>
  <si>
    <t>Федеральный бюджет</t>
  </si>
  <si>
    <t>Областной бюджет</t>
  </si>
  <si>
    <t>Местный бюджет</t>
  </si>
  <si>
    <t xml:space="preserve">                  (руб.)</t>
  </si>
  <si>
    <t>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</si>
  <si>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</si>
  <si>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</si>
  <si>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Капитальный и текущий ремонт муниципального жилищного фонда муниципального образования</t>
  </si>
  <si>
    <t>Комплексное развитие систем коммунальной инфраструктуры муниципального образования</t>
  </si>
  <si>
    <t>Благоустройство территории муниципального образования.</t>
  </si>
  <si>
    <t>Содержание, ремонт и реконструкция сетей наружного уличного освещения на территории муниципального образования</t>
  </si>
  <si>
    <t>Создание условий для предоставления качественных услуг муниципальными банями</t>
  </si>
  <si>
    <t>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</si>
  <si>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 xml:space="preserve">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</si>
  <si>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 на 2017-2020 годы</t>
  </si>
  <si>
    <t>Формирование комфортной городской среды Монастырщинского городского поселения Монастырщинского района Смоленской области на 2018-2022 г.г.</t>
  </si>
  <si>
    <t>Бюджет Монастырщинского городского поселения</t>
  </si>
  <si>
    <r>
      <t xml:space="preserve">Выполнение всех показателей составило 100%.Числовое значение эффективности реализации муниципальной программы равно 1 или 0,9&lt;=, соответственно, </t>
    </r>
    <r>
      <rPr>
        <u val="single"/>
        <sz val="10"/>
        <color indexed="8"/>
        <rFont val="Times New Roman"/>
        <family val="1"/>
      </rPr>
      <t>оценка муниципальной программы высокая.</t>
    </r>
  </si>
  <si>
    <t>Противодействие экстремизму и профилактика терроризма на территории муниципального образования "Монастырщинский район" Смоленской области на 2019-2023 годы</t>
  </si>
  <si>
    <r>
      <t xml:space="preserve">Выполнение всех показателей составило 98,9%.Числовое значение эффективности реализации муниципальной программы равно 1 или 0,9&lt;=, соответственно, </t>
    </r>
    <r>
      <rPr>
        <u val="single"/>
        <sz val="10"/>
        <color indexed="8"/>
        <rFont val="Times New Roman"/>
        <family val="1"/>
      </rPr>
      <t>оценка муниципальной программы высокая.</t>
    </r>
  </si>
  <si>
    <t xml:space="preserve">Отчет о реализации муниципальных программ                                                                                                                                                          Монастырщинского городского поселения Монастырщинского района Смоленской области  в 2020 году </t>
  </si>
  <si>
    <t>ПЛАН 2020</t>
  </si>
  <si>
    <t>ФАКТ 2020</t>
  </si>
  <si>
    <t>Комплексные меры по содержанию и благоустройству воинских захоронений на территории муниципального образования Монастырщинского городского поселения</t>
  </si>
  <si>
    <t>Создание мест (площадок) накопления ТКО и приобретение контейнеров (бункеров) для накопления ТКО на территории Монастырщинского городского поселения</t>
  </si>
  <si>
    <r>
      <t xml:space="preserve">Выполнение всех показателей составило 95,9%.Числовое значение эффективности реализации муниципальной программы равно 1 или 0,9&lt;=, соответственно, </t>
    </r>
    <r>
      <rPr>
        <u val="single"/>
        <sz val="10"/>
        <color indexed="8"/>
        <rFont val="Times New Roman"/>
        <family val="1"/>
      </rPr>
      <t>оценка муниципальной программы высокая.</t>
    </r>
  </si>
  <si>
    <r>
      <t xml:space="preserve">Выполнение всех показателей составило 99 %.Числовое значение эффективности реализации муниципальной программы равно 1 или 0,9&lt;=, соответственно, </t>
    </r>
    <r>
      <rPr>
        <u val="single"/>
        <sz val="10"/>
        <color indexed="8"/>
        <rFont val="Times New Roman"/>
        <family val="1"/>
      </rPr>
      <t>оценка муниципальной программы высокая.</t>
    </r>
  </si>
  <si>
    <r>
      <t xml:space="preserve">Выполнение всех показателей составило 99,2 %.Числовое значение эффективности реализации муниципальной программы равно 1 или 0,9&lt;=, соответственно, </t>
    </r>
    <r>
      <rPr>
        <u val="single"/>
        <sz val="10"/>
        <color indexed="8"/>
        <rFont val="Times New Roman"/>
        <family val="1"/>
      </rPr>
      <t>оценка муниципальной программы высокая.</t>
    </r>
  </si>
  <si>
    <t>Муниципальная программа состоит из 5 подпрограмм. Выполнение всех показателей составило 96,9 % .Числовое значение эффективности реализации муниципальной программы равно 1 или 0,9&lt;=,соответственно, оценка реализации муниципальной программы в целом, высокая.</t>
  </si>
  <si>
    <r>
      <t xml:space="preserve">Выполнение всех показателей составило 93 %.Числовое значение эффективности реализации муниципальной программы равно 1 или 0,9&lt;=, соответственно, </t>
    </r>
    <r>
      <rPr>
        <u val="single"/>
        <sz val="10"/>
        <color indexed="8"/>
        <rFont val="Times New Roman"/>
        <family val="1"/>
      </rPr>
      <t>оценка муниципальной программы высокая.</t>
    </r>
  </si>
  <si>
    <r>
      <t xml:space="preserve">Выполнение всех показателей составило 95,9 %.Числовое значение эффективности реализации муниципальной программы равно 1 или 0,9&lt;=, соответственно, </t>
    </r>
    <r>
      <rPr>
        <u val="single"/>
        <sz val="10"/>
        <color indexed="8"/>
        <rFont val="Times New Roman"/>
        <family val="1"/>
      </rPr>
      <t>оценка муниципальной программы высокая.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</si>
</sst>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"/>
    <numFmt numFmtId="174" formatCode="#,##0.000"/>
    <numFmt numFmtId="175" formatCode="#,##0.00_р_."/>
    <numFmt numFmtId="176" formatCode="#,##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u val="single"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wrapText="1"/>
    </xf>
    <xf numFmtId="172" fontId="0" fillId="0" borderId="0" xfId="0" applyNumberFormat="1" applyAlignment="1">
      <alignment wrapText="1"/>
    </xf>
    <xf numFmtId="0" fontId="46" fillId="0" borderId="13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35" fillId="0" borderId="14" xfId="0" applyFont="1" applyBorder="1" applyAlignment="1">
      <alignment/>
    </xf>
    <xf numFmtId="0" fontId="46" fillId="34" borderId="12" xfId="0" applyFont="1" applyFill="1" applyBorder="1" applyAlignment="1">
      <alignment horizontal="center" vertical="center" wrapText="1"/>
    </xf>
    <xf numFmtId="0" fontId="46" fillId="11" borderId="15" xfId="0" applyFont="1" applyFill="1" applyBorder="1" applyAlignment="1">
      <alignment horizontal="center" vertical="center" wrapText="1"/>
    </xf>
    <xf numFmtId="172" fontId="2" fillId="11" borderId="11" xfId="0" applyNumberFormat="1" applyFont="1" applyFill="1" applyBorder="1" applyAlignment="1">
      <alignment horizontal="center" vertical="center"/>
    </xf>
    <xf numFmtId="176" fontId="45" fillId="34" borderId="11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46" fillId="0" borderId="16" xfId="0" applyFont="1" applyBorder="1" applyAlignment="1">
      <alignment horizontal="center" wrapText="1"/>
    </xf>
    <xf numFmtId="0" fontId="44" fillId="0" borderId="17" xfId="0" applyFont="1" applyBorder="1" applyAlignment="1">
      <alignment horizontal="left" vertical="center" wrapText="1"/>
    </xf>
    <xf numFmtId="0" fontId="45" fillId="0" borderId="10" xfId="0" applyFont="1" applyBorder="1" applyAlignment="1">
      <alignment/>
    </xf>
    <xf numFmtId="176" fontId="45" fillId="0" borderId="10" xfId="0" applyNumberFormat="1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44" fillId="0" borderId="10" xfId="0" applyFont="1" applyBorder="1" applyAlignment="1">
      <alignment vertical="top" wrapText="1"/>
    </xf>
    <xf numFmtId="0" fontId="48" fillId="0" borderId="0" xfId="0" applyFont="1" applyBorder="1" applyAlignment="1">
      <alignment horizontal="center" wrapText="1"/>
    </xf>
    <xf numFmtId="0" fontId="45" fillId="0" borderId="18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6" fontId="0" fillId="0" borderId="0" xfId="0" applyNumberFormat="1" applyAlignment="1">
      <alignment/>
    </xf>
    <xf numFmtId="0" fontId="46" fillId="0" borderId="0" xfId="0" applyFont="1" applyBorder="1" applyAlignment="1">
      <alignment horizontal="right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22" sqref="I22"/>
    </sheetView>
  </sheetViews>
  <sheetFormatPr defaultColWidth="9.140625" defaultRowHeight="15"/>
  <cols>
    <col min="1" max="1" width="4.00390625" style="0" customWidth="1"/>
    <col min="2" max="2" width="31.8515625" style="0" customWidth="1"/>
    <col min="3" max="3" width="13.28125" style="0" customWidth="1"/>
    <col min="4" max="4" width="13.7109375" style="0" customWidth="1"/>
    <col min="5" max="5" width="12.8515625" style="0" customWidth="1"/>
    <col min="6" max="6" width="14.28125" style="0" customWidth="1"/>
    <col min="7" max="7" width="15.7109375" style="0" customWidth="1"/>
    <col min="8" max="8" width="17.57421875" style="0" customWidth="1"/>
    <col min="9" max="9" width="26.8515625" style="0" customWidth="1"/>
    <col min="10" max="10" width="11.28125" style="0" bestFit="1" customWidth="1"/>
  </cols>
  <sheetData>
    <row r="1" spans="1:9" ht="39" customHeight="1">
      <c r="A1" s="38" t="s">
        <v>26</v>
      </c>
      <c r="B1" s="38"/>
      <c r="C1" s="38"/>
      <c r="D1" s="38"/>
      <c r="E1" s="38"/>
      <c r="F1" s="38"/>
      <c r="G1" s="38"/>
      <c r="H1" s="38"/>
      <c r="I1" s="39"/>
    </row>
    <row r="2" spans="1:9" ht="21.75" customHeight="1">
      <c r="A2" s="25"/>
      <c r="B2" s="38" t="s">
        <v>22</v>
      </c>
      <c r="C2" s="38"/>
      <c r="D2" s="38"/>
      <c r="E2" s="38"/>
      <c r="F2" s="38"/>
      <c r="G2" s="38"/>
      <c r="H2" s="38"/>
      <c r="I2" s="38"/>
    </row>
    <row r="3" spans="1:8" ht="16.5" thickBot="1">
      <c r="A3" s="31" t="s">
        <v>9</v>
      </c>
      <c r="B3" s="31"/>
      <c r="C3" s="31"/>
      <c r="D3" s="31"/>
      <c r="E3" s="31"/>
      <c r="F3" s="31"/>
      <c r="G3" s="31"/>
      <c r="H3" s="31"/>
    </row>
    <row r="4" spans="1:9" ht="32.25" thickBot="1">
      <c r="A4" s="36" t="s">
        <v>2</v>
      </c>
      <c r="B4" s="32" t="s">
        <v>5</v>
      </c>
      <c r="C4" s="8" t="s">
        <v>27</v>
      </c>
      <c r="D4" s="34" t="s">
        <v>28</v>
      </c>
      <c r="E4" s="34"/>
      <c r="F4" s="34"/>
      <c r="G4" s="35"/>
      <c r="H4" s="19" t="s">
        <v>1</v>
      </c>
      <c r="I4" s="12"/>
    </row>
    <row r="5" spans="1:9" ht="45.75" customHeight="1" thickBot="1">
      <c r="A5" s="37"/>
      <c r="B5" s="33"/>
      <c r="C5" s="13" t="s">
        <v>0</v>
      </c>
      <c r="D5" s="5" t="s">
        <v>0</v>
      </c>
      <c r="E5" s="6" t="s">
        <v>7</v>
      </c>
      <c r="F5" s="6" t="s">
        <v>8</v>
      </c>
      <c r="G5" s="6" t="s">
        <v>6</v>
      </c>
      <c r="H5" s="14" t="s">
        <v>0</v>
      </c>
      <c r="I5" s="26" t="s">
        <v>4</v>
      </c>
    </row>
    <row r="6" spans="1:10" ht="113.25" customHeight="1">
      <c r="A6" s="2">
        <v>1</v>
      </c>
      <c r="B6" s="11" t="s">
        <v>10</v>
      </c>
      <c r="C6" s="16">
        <v>67000</v>
      </c>
      <c r="D6" s="17">
        <v>66307</v>
      </c>
      <c r="E6" s="18">
        <v>0</v>
      </c>
      <c r="F6" s="18">
        <v>66307</v>
      </c>
      <c r="G6" s="18">
        <v>0</v>
      </c>
      <c r="H6" s="15">
        <f aca="true" t="shared" si="0" ref="H6:H20">D6/C6*100</f>
        <v>98.96567164179105</v>
      </c>
      <c r="I6" s="28" t="s">
        <v>32</v>
      </c>
      <c r="J6" s="3"/>
    </row>
    <row r="7" spans="1:10" ht="111.75" customHeight="1">
      <c r="A7" s="4">
        <v>2</v>
      </c>
      <c r="B7" s="11" t="s">
        <v>11</v>
      </c>
      <c r="C7" s="16">
        <v>25041588</v>
      </c>
      <c r="D7" s="17">
        <f>E7+F7</f>
        <v>24838397</v>
      </c>
      <c r="E7" s="18">
        <v>21924461</v>
      </c>
      <c r="F7" s="18">
        <v>2913936</v>
      </c>
      <c r="G7" s="18">
        <v>0</v>
      </c>
      <c r="H7" s="15">
        <f t="shared" si="0"/>
        <v>99.18858580374376</v>
      </c>
      <c r="I7" s="28" t="s">
        <v>33</v>
      </c>
      <c r="J7" s="3"/>
    </row>
    <row r="8" spans="1:10" ht="138.75" customHeight="1">
      <c r="A8" s="4">
        <v>3</v>
      </c>
      <c r="B8" s="11" t="s">
        <v>12</v>
      </c>
      <c r="C8" s="16">
        <v>7325896</v>
      </c>
      <c r="D8" s="17">
        <f>E8+F8</f>
        <v>7099385</v>
      </c>
      <c r="E8" s="18"/>
      <c r="F8" s="18">
        <v>7099385</v>
      </c>
      <c r="G8" s="18">
        <v>0</v>
      </c>
      <c r="H8" s="15">
        <f t="shared" si="0"/>
        <v>96.90807786515124</v>
      </c>
      <c r="I8" s="29" t="s">
        <v>34</v>
      </c>
      <c r="J8" s="3"/>
    </row>
    <row r="9" spans="1:10" ht="52.5" customHeight="1">
      <c r="A9" s="4"/>
      <c r="B9" s="24" t="s">
        <v>13</v>
      </c>
      <c r="C9" s="16">
        <v>432500</v>
      </c>
      <c r="D9" s="17">
        <v>431923</v>
      </c>
      <c r="E9" s="18">
        <v>0</v>
      </c>
      <c r="F9" s="18">
        <v>431923</v>
      </c>
      <c r="G9" s="18">
        <v>0</v>
      </c>
      <c r="H9" s="15"/>
      <c r="I9" s="28"/>
      <c r="J9" s="3"/>
    </row>
    <row r="10" spans="1:10" ht="53.25" customHeight="1">
      <c r="A10" s="4"/>
      <c r="B10" s="24" t="s">
        <v>14</v>
      </c>
      <c r="C10" s="16">
        <v>953200</v>
      </c>
      <c r="D10" s="17">
        <f>E10+F10</f>
        <v>919987</v>
      </c>
      <c r="E10" s="18"/>
      <c r="F10" s="18">
        <v>919987</v>
      </c>
      <c r="G10" s="18">
        <v>0</v>
      </c>
      <c r="H10" s="15"/>
      <c r="I10" s="28"/>
      <c r="J10" s="3"/>
    </row>
    <row r="11" spans="1:10" ht="35.25" customHeight="1">
      <c r="A11" s="4"/>
      <c r="B11" s="24" t="s">
        <v>15</v>
      </c>
      <c r="C11" s="16">
        <v>2146646</v>
      </c>
      <c r="D11" s="17">
        <v>2094774</v>
      </c>
      <c r="E11" s="18">
        <v>0</v>
      </c>
      <c r="F11" s="18">
        <v>2094774</v>
      </c>
      <c r="G11" s="18">
        <v>0</v>
      </c>
      <c r="H11" s="15"/>
      <c r="I11" s="28"/>
      <c r="J11" s="3"/>
    </row>
    <row r="12" spans="1:10" ht="78" customHeight="1">
      <c r="A12" s="4"/>
      <c r="B12" s="11" t="s">
        <v>16</v>
      </c>
      <c r="C12" s="16">
        <v>2843550</v>
      </c>
      <c r="D12" s="17">
        <v>2702789</v>
      </c>
      <c r="E12" s="18">
        <v>0</v>
      </c>
      <c r="F12" s="18">
        <v>2702789</v>
      </c>
      <c r="G12" s="18">
        <v>0</v>
      </c>
      <c r="H12" s="15"/>
      <c r="I12" s="28"/>
      <c r="J12" s="3"/>
    </row>
    <row r="13" spans="1:10" ht="56.25" customHeight="1">
      <c r="A13" s="4"/>
      <c r="B13" s="24" t="s">
        <v>17</v>
      </c>
      <c r="C13" s="16">
        <v>950000</v>
      </c>
      <c r="D13" s="17">
        <v>949912</v>
      </c>
      <c r="E13" s="18">
        <v>0</v>
      </c>
      <c r="F13" s="18">
        <v>949912</v>
      </c>
      <c r="G13" s="18">
        <v>0</v>
      </c>
      <c r="H13" s="15"/>
      <c r="I13" s="28"/>
      <c r="J13" s="3"/>
    </row>
    <row r="14" spans="1:10" ht="117.75" customHeight="1" thickBot="1">
      <c r="A14" s="2">
        <v>4</v>
      </c>
      <c r="B14" s="20" t="s">
        <v>18</v>
      </c>
      <c r="C14" s="16">
        <v>20000</v>
      </c>
      <c r="D14" s="17">
        <v>19772</v>
      </c>
      <c r="E14" s="18">
        <v>0</v>
      </c>
      <c r="F14" s="18">
        <v>19772</v>
      </c>
      <c r="G14" s="18">
        <v>0</v>
      </c>
      <c r="H14" s="15">
        <f t="shared" si="0"/>
        <v>98.86</v>
      </c>
      <c r="I14" s="28" t="s">
        <v>25</v>
      </c>
      <c r="J14" s="3"/>
    </row>
    <row r="15" spans="1:10" ht="106.5" customHeight="1">
      <c r="A15" s="2">
        <v>5</v>
      </c>
      <c r="B15" s="1" t="s">
        <v>19</v>
      </c>
      <c r="C15" s="16">
        <v>100000</v>
      </c>
      <c r="D15" s="17">
        <v>100000</v>
      </c>
      <c r="E15" s="18">
        <v>0</v>
      </c>
      <c r="F15" s="18">
        <v>100000</v>
      </c>
      <c r="G15" s="18">
        <v>0</v>
      </c>
      <c r="H15" s="15">
        <f t="shared" si="0"/>
        <v>100</v>
      </c>
      <c r="I15" s="28" t="s">
        <v>23</v>
      </c>
      <c r="J15" s="7"/>
    </row>
    <row r="16" spans="1:10" ht="104.25" customHeight="1">
      <c r="A16" s="2">
        <v>6</v>
      </c>
      <c r="B16" s="1" t="s">
        <v>20</v>
      </c>
      <c r="C16" s="16">
        <v>63000</v>
      </c>
      <c r="D16" s="17">
        <v>58586</v>
      </c>
      <c r="E16" s="18">
        <v>0</v>
      </c>
      <c r="F16" s="18">
        <v>58586</v>
      </c>
      <c r="G16" s="18">
        <v>0</v>
      </c>
      <c r="H16" s="15">
        <f t="shared" si="0"/>
        <v>92.9936507936508</v>
      </c>
      <c r="I16" s="28" t="s">
        <v>35</v>
      </c>
      <c r="J16" s="3"/>
    </row>
    <row r="17" spans="1:10" ht="104.25" customHeight="1">
      <c r="A17" s="2">
        <v>7</v>
      </c>
      <c r="B17" s="1" t="s">
        <v>21</v>
      </c>
      <c r="C17" s="16">
        <v>2121673</v>
      </c>
      <c r="D17" s="17">
        <f>E17+F17+G17</f>
        <v>2121655</v>
      </c>
      <c r="E17" s="18">
        <v>63644</v>
      </c>
      <c r="F17" s="18">
        <v>212</v>
      </c>
      <c r="G17" s="18">
        <v>2057799</v>
      </c>
      <c r="H17" s="15">
        <f t="shared" si="0"/>
        <v>99.9991516129017</v>
      </c>
      <c r="I17" s="28" t="s">
        <v>23</v>
      </c>
      <c r="J17" s="3"/>
    </row>
    <row r="18" spans="1:10" ht="108.75" customHeight="1">
      <c r="A18" s="2">
        <v>8</v>
      </c>
      <c r="B18" s="1" t="s">
        <v>24</v>
      </c>
      <c r="C18" s="16">
        <v>49250</v>
      </c>
      <c r="D18" s="17">
        <v>47250</v>
      </c>
      <c r="E18" s="18">
        <v>0</v>
      </c>
      <c r="F18" s="18">
        <v>47250</v>
      </c>
      <c r="G18" s="18">
        <v>0</v>
      </c>
      <c r="H18" s="15">
        <f t="shared" si="0"/>
        <v>95.93908629441624</v>
      </c>
      <c r="I18" s="28" t="s">
        <v>31</v>
      </c>
      <c r="J18" s="3"/>
    </row>
    <row r="19" spans="1:10" ht="108.75" customHeight="1">
      <c r="A19" s="2">
        <v>9</v>
      </c>
      <c r="B19" s="1" t="s">
        <v>29</v>
      </c>
      <c r="C19" s="16">
        <v>109116</v>
      </c>
      <c r="D19" s="17">
        <v>109115</v>
      </c>
      <c r="E19" s="18">
        <v>0</v>
      </c>
      <c r="F19" s="18">
        <v>0</v>
      </c>
      <c r="G19" s="18">
        <v>109115</v>
      </c>
      <c r="H19" s="15">
        <f t="shared" si="0"/>
        <v>99.99908354411818</v>
      </c>
      <c r="I19" s="28" t="s">
        <v>23</v>
      </c>
      <c r="J19" s="3"/>
    </row>
    <row r="20" spans="1:10" ht="108.75" customHeight="1">
      <c r="A20" s="2">
        <v>10</v>
      </c>
      <c r="B20" s="1" t="s">
        <v>30</v>
      </c>
      <c r="C20" s="16">
        <v>113021</v>
      </c>
      <c r="D20" s="17">
        <v>108399</v>
      </c>
      <c r="E20" s="18">
        <v>108399</v>
      </c>
      <c r="F20" s="18"/>
      <c r="G20" s="18"/>
      <c r="H20" s="15">
        <f t="shared" si="0"/>
        <v>95.91049450986985</v>
      </c>
      <c r="I20" s="28" t="s">
        <v>36</v>
      </c>
      <c r="J20" s="3"/>
    </row>
    <row r="21" spans="1:9" s="10" customFormat="1" ht="15">
      <c r="A21" s="9"/>
      <c r="B21" s="21" t="s">
        <v>3</v>
      </c>
      <c r="C21" s="22">
        <f>C6+C7+C8+C14+C15+C16+C17+C18+C19+C20</f>
        <v>35010544</v>
      </c>
      <c r="D21" s="22">
        <f>D6+D7+D8+D14+D15+D16+D17+D18+D19+D20</f>
        <v>34568866</v>
      </c>
      <c r="E21" s="22">
        <f>E6+E7+E8+E14+E15+E16+E17+E18+E19+E20</f>
        <v>22096504</v>
      </c>
      <c r="F21" s="22">
        <f>F6+F7+F8+F14+F15+F16+F17+F18+F19+F20</f>
        <v>10305448</v>
      </c>
      <c r="G21" s="22">
        <f>G6+G7+G8+G14+G15+G16+G17+G18+G19+G20</f>
        <v>2166914</v>
      </c>
      <c r="H21" s="23"/>
      <c r="I21" s="21"/>
    </row>
    <row r="22" spans="4:7" ht="15">
      <c r="D22" s="30"/>
      <c r="E22" s="30"/>
      <c r="F22" s="30"/>
      <c r="G22" s="30"/>
    </row>
    <row r="24" spans="2:4" ht="18.75">
      <c r="B24" s="27"/>
      <c r="C24" s="27"/>
      <c r="D24" s="27"/>
    </row>
    <row r="25" spans="3:4" ht="15">
      <c r="C25" s="3"/>
      <c r="D25" s="3"/>
    </row>
    <row r="27" ht="15">
      <c r="F27" s="30"/>
    </row>
  </sheetData>
  <sheetProtection/>
  <mergeCells count="6">
    <mergeCell ref="A3:H3"/>
    <mergeCell ref="B4:B5"/>
    <mergeCell ref="D4:G4"/>
    <mergeCell ref="A4:A5"/>
    <mergeCell ref="A1:I1"/>
    <mergeCell ref="B2:I2"/>
  </mergeCells>
  <printOptions/>
  <pageMargins left="0.11811023622047245" right="0" top="0.5511811023622047" bottom="0.35433070866141736" header="0" footer="0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ДЭР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Прудников</dc:creator>
  <cp:keywords/>
  <dc:description/>
  <cp:lastModifiedBy>Специалист 1 кат</cp:lastModifiedBy>
  <cp:lastPrinted>2020-03-15T12:19:31Z</cp:lastPrinted>
  <dcterms:created xsi:type="dcterms:W3CDTF">2015-06-09T14:16:54Z</dcterms:created>
  <dcterms:modified xsi:type="dcterms:W3CDTF">2021-03-31T09:55:29Z</dcterms:modified>
  <cp:category/>
  <cp:version/>
  <cp:contentType/>
  <cp:contentStatus/>
</cp:coreProperties>
</file>