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3" sheetId="1" r:id="rId1"/>
  </sheets>
  <definedNames>
    <definedName name="_xlnm.Print_Area" localSheetId="0">'приложение 13'!$A$1:$E$174</definedName>
  </definedNames>
  <calcPr calcId="124519"/>
</workbook>
</file>

<file path=xl/calcChain.xml><?xml version="1.0" encoding="utf-8"?>
<calcChain xmlns="http://schemas.openxmlformats.org/spreadsheetml/2006/main">
  <c r="E169" i="1"/>
  <c r="E168" s="1"/>
  <c r="E167" s="1"/>
  <c r="D169"/>
  <c r="D168" s="1"/>
  <c r="D167" s="1"/>
  <c r="E173" l="1"/>
  <c r="E172" s="1"/>
  <c r="E171" s="1"/>
  <c r="D173"/>
  <c r="D172" s="1"/>
  <c r="D171" s="1"/>
  <c r="E21"/>
  <c r="E20" s="1"/>
  <c r="E19" s="1"/>
  <c r="D17"/>
  <c r="D16" s="1"/>
  <c r="E100" l="1"/>
  <c r="E99" s="1"/>
  <c r="E98" s="1"/>
  <c r="D100"/>
  <c r="D99" s="1"/>
  <c r="D98" s="1"/>
  <c r="E96"/>
  <c r="E95" s="1"/>
  <c r="E94" s="1"/>
  <c r="D96"/>
  <c r="D95" s="1"/>
  <c r="D94" s="1"/>
  <c r="D131"/>
  <c r="E131"/>
  <c r="D135"/>
  <c r="E135"/>
  <c r="E134" l="1"/>
  <c r="E133" s="1"/>
  <c r="E130"/>
  <c r="E129" s="1"/>
  <c r="D134"/>
  <c r="D133" s="1"/>
  <c r="D130"/>
  <c r="D129" s="1"/>
  <c r="D29" l="1"/>
  <c r="D28" s="1"/>
  <c r="D165"/>
  <c r="D163"/>
  <c r="D159"/>
  <c r="D155"/>
  <c r="D151"/>
  <c r="D147"/>
  <c r="D115"/>
  <c r="D114" s="1"/>
  <c r="D88"/>
  <c r="D87" s="1"/>
  <c r="D108"/>
  <c r="D92"/>
  <c r="D112"/>
  <c r="D111" s="1"/>
  <c r="D110" s="1"/>
  <c r="D127"/>
  <c r="D126" s="1"/>
  <c r="D125" s="1"/>
  <c r="D123"/>
  <c r="D122" s="1"/>
  <c r="D119"/>
  <c r="D104"/>
  <c r="D103" s="1"/>
  <c r="D102" s="1"/>
  <c r="D64"/>
  <c r="D63" s="1"/>
  <c r="D143"/>
  <c r="D84"/>
  <c r="D83" s="1"/>
  <c r="D82" s="1"/>
  <c r="D80"/>
  <c r="D68"/>
  <c r="D76"/>
  <c r="D72"/>
  <c r="D61"/>
  <c r="D60" s="1"/>
  <c r="D57"/>
  <c r="D56" s="1"/>
  <c r="D54"/>
  <c r="D53" s="1"/>
  <c r="D50"/>
  <c r="D49" s="1"/>
  <c r="D48" s="1"/>
  <c r="D45"/>
  <c r="D41"/>
  <c r="D32"/>
  <c r="D31" s="1"/>
  <c r="D36"/>
  <c r="D25"/>
  <c r="D139"/>
  <c r="D21"/>
  <c r="D20" s="1"/>
  <c r="D19" s="1"/>
  <c r="E151"/>
  <c r="E147"/>
  <c r="E115"/>
  <c r="E114" s="1"/>
  <c r="D59" l="1"/>
  <c r="E146"/>
  <c r="E145" s="1"/>
  <c r="D24"/>
  <c r="D23" s="1"/>
  <c r="D44"/>
  <c r="D43" s="1"/>
  <c r="D75"/>
  <c r="D74" s="1"/>
  <c r="D79"/>
  <c r="D78" s="1"/>
  <c r="D91"/>
  <c r="D90" s="1"/>
  <c r="D150"/>
  <c r="D149" s="1"/>
  <c r="D158"/>
  <c r="D157" s="1"/>
  <c r="E150"/>
  <c r="E149" s="1"/>
  <c r="D138"/>
  <c r="D137" s="1"/>
  <c r="D35"/>
  <c r="D34" s="1"/>
  <c r="D40"/>
  <c r="D39" s="1"/>
  <c r="D71"/>
  <c r="D70" s="1"/>
  <c r="D67"/>
  <c r="D66" s="1"/>
  <c r="D142"/>
  <c r="D141" s="1"/>
  <c r="D118"/>
  <c r="D117" s="1"/>
  <c r="D146"/>
  <c r="D145" s="1"/>
  <c r="D154"/>
  <c r="D153" s="1"/>
  <c r="D162"/>
  <c r="D161" s="1"/>
  <c r="D107"/>
  <c r="D106" s="1"/>
  <c r="D52"/>
  <c r="D27"/>
  <c r="D121"/>
  <c r="E84"/>
  <c r="E83" s="1"/>
  <c r="E54"/>
  <c r="E53" s="1"/>
  <c r="D38" l="1"/>
  <c r="D47"/>
  <c r="D86"/>
  <c r="D15"/>
  <c r="E139"/>
  <c r="E138" s="1"/>
  <c r="E137" l="1"/>
  <c r="E127" l="1"/>
  <c r="E126" l="1"/>
  <c r="E125" s="1"/>
  <c r="E155"/>
  <c r="E92"/>
  <c r="E112"/>
  <c r="E111" s="1"/>
  <c r="E110" s="1"/>
  <c r="E104"/>
  <c r="E103" s="1"/>
  <c r="E102" s="1"/>
  <c r="E76"/>
  <c r="E75" l="1"/>
  <c r="E74" s="1"/>
  <c r="E91"/>
  <c r="E90" s="1"/>
  <c r="E154"/>
  <c r="E153" s="1"/>
  <c r="E64" l="1"/>
  <c r="E63" s="1"/>
  <c r="E61"/>
  <c r="E60" s="1"/>
  <c r="E57"/>
  <c r="E50"/>
  <c r="E49" s="1"/>
  <c r="E48" s="1"/>
  <c r="E41"/>
  <c r="E25"/>
  <c r="E59" l="1"/>
  <c r="E24"/>
  <c r="E23" s="1"/>
  <c r="E40"/>
  <c r="E39" s="1"/>
  <c r="E56"/>
  <c r="E52" s="1"/>
  <c r="E45" l="1"/>
  <c r="E44" s="1"/>
  <c r="E88" l="1"/>
  <c r="E87" s="1"/>
  <c r="E108"/>
  <c r="E119"/>
  <c r="E123"/>
  <c r="E143"/>
  <c r="E68"/>
  <c r="E80"/>
  <c r="E82"/>
  <c r="E72"/>
  <c r="E67" l="1"/>
  <c r="E66" s="1"/>
  <c r="E122"/>
  <c r="E121" s="1"/>
  <c r="E71"/>
  <c r="E70" s="1"/>
  <c r="E79"/>
  <c r="E78" s="1"/>
  <c r="E142"/>
  <c r="E141" s="1"/>
  <c r="E118"/>
  <c r="E117" s="1"/>
  <c r="E107"/>
  <c r="E106" s="1"/>
  <c r="E32"/>
  <c r="E31" s="1"/>
  <c r="E29"/>
  <c r="E28" s="1"/>
  <c r="E17"/>
  <c r="E16" s="1"/>
  <c r="E36"/>
  <c r="E163"/>
  <c r="E165"/>
  <c r="E159"/>
  <c r="E47" l="1"/>
  <c r="E35"/>
  <c r="E34" s="1"/>
  <c r="E158"/>
  <c r="E157" s="1"/>
  <c r="E162"/>
  <c r="E161" s="1"/>
  <c r="E86"/>
  <c r="E27" l="1"/>
  <c r="E15" s="1"/>
  <c r="E43" l="1"/>
  <c r="E38" l="1"/>
</calcChain>
</file>

<file path=xl/sharedStrings.xml><?xml version="1.0" encoding="utf-8"?>
<sst xmlns="http://schemas.openxmlformats.org/spreadsheetml/2006/main" count="398" uniqueCount="181">
  <si>
    <t>Глава муниципального образования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</si>
  <si>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</si>
  <si>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</si>
  <si>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</si>
  <si>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</si>
  <si>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</si>
  <si>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</si>
  <si>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 xml:space="preserve">Наименование </t>
  </si>
  <si>
    <t>Вид расходов</t>
  </si>
  <si>
    <t xml:space="preserve">к решению Монастырщинского районного </t>
  </si>
  <si>
    <t>Совета депутатов Смоленской области</t>
  </si>
  <si>
    <t xml:space="preserve">" О бюджете муниципального образования </t>
  </si>
  <si>
    <t>"Монастырщинский район" Смоленской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</si>
  <si>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</si>
  <si>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</si>
  <si>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</si>
  <si>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</si>
  <si>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</si>
  <si>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</si>
  <si>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</si>
  <si>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</si>
  <si>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</si>
  <si>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</si>
  <si>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</si>
  <si>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</si>
  <si>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</si>
  <si>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</si>
  <si>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</si>
  <si>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</si>
  <si>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</si>
  <si>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</si>
  <si>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</si>
  <si>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</si>
  <si>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</si>
  <si>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</si>
  <si>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</si>
  <si>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</si>
  <si>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</si>
  <si>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04 1 0000</t>
  </si>
  <si>
    <t>04 2 0000</t>
  </si>
  <si>
    <t>Предоставление субсидий  бюджетным, автономным учреждениям и иным некоммерческим организациям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</si>
  <si>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</si>
  <si>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</si>
  <si>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</si>
  <si>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</si>
  <si>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</si>
  <si>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</si>
  <si>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</si>
  <si>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</si>
  <si>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</si>
  <si>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</si>
  <si>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</si>
  <si>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</si>
  <si>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</si>
  <si>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</si>
  <si>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</si>
  <si>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</si>
  <si>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</si>
  <si>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</si>
  <si>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</si>
  <si>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</si>
  <si>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</si>
  <si>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</si>
  <si>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</si>
  <si>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</si>
  <si>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</si>
  <si>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Подпрограмма "Управление муниципальным долгом"</t>
  </si>
  <si>
    <t>02 2 0000</t>
  </si>
  <si>
    <t>02 2 2001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</si>
  <si>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</si>
  <si>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</si>
  <si>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</si>
  <si>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>Субсидии на уплату коммунальных услуг</t>
  </si>
  <si>
    <t>03 1 0062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</si>
  <si>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</si>
  <si>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</si>
  <si>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</si>
  <si>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</si>
  <si>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</si>
  <si>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</si>
  <si>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</si>
  <si>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</si>
  <si>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</si>
  <si>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</si>
  <si>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</si>
  <si>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</si>
  <si>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</si>
  <si>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</si>
  <si>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</si>
  <si>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</si>
  <si>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</si>
  <si>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</si>
  <si>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</si>
  <si>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</si>
  <si>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</si>
  <si>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03 9 0000</t>
  </si>
  <si>
    <t>03 9 0011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</si>
  <si>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</si>
  <si>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</si>
  <si>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04 4 0000</t>
  </si>
  <si>
    <t>04 4 0062</t>
  </si>
  <si>
    <t>Подпрограмма "Организация культурно-досуговой деятельности"</t>
  </si>
  <si>
    <t>04 2 0062</t>
  </si>
  <si>
    <t>Подпрограмма    «Организация библиотечного обслуживания населения"</t>
  </si>
  <si>
    <t>04 3 0000</t>
  </si>
  <si>
    <t>04 3 0062</t>
  </si>
  <si>
    <t>05 0 0000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</si>
  <si>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</si>
  <si>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</si>
  <si>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</si>
  <si>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</si>
  <si>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</si>
  <si>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07 0 0000</t>
  </si>
  <si>
    <t>07 0 2032</t>
  </si>
  <si>
    <t>04 5 0011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</si>
  <si>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</si>
  <si>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</si>
  <si>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</si>
  <si>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</si>
  <si>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</si>
  <si>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</si>
  <si>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</si>
  <si>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</si>
  <si>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</si>
  <si>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</si>
  <si>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</si>
  <si>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</si>
  <si>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</si>
  <si>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</si>
  <si>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</si>
  <si>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72 0  0000</t>
  </si>
  <si>
    <t>Обеспечивающая подпрограмма "Организация управления в сфере образования"</t>
  </si>
  <si>
    <t>08 0 2032</t>
  </si>
  <si>
    <t>09 0 0000</t>
  </si>
  <si>
    <t>09 0 2032</t>
  </si>
  <si>
    <t>07 1 0000</t>
  </si>
  <si>
    <t>07 1 2031</t>
  </si>
  <si>
    <t>11 0 0000</t>
  </si>
  <si>
    <t>11 0 2032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</si>
  <si>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</si>
  <si>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</si>
  <si>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</si>
  <si>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</si>
  <si>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</si>
  <si>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74 0 2777</t>
  </si>
  <si>
    <t>Резервные средства</t>
  </si>
  <si>
    <t>Подпрограмма "Поддержка средств массовой информации на территории муниципального образования"</t>
  </si>
  <si>
    <t>75 0 0000</t>
  </si>
  <si>
    <t>Обеспечение деятельности Отдела ЗАГС муниципального образования "Монастырщинский район" Смоленской области</t>
  </si>
  <si>
    <t xml:space="preserve"> 75 0 5930</t>
  </si>
  <si>
    <t>75 0 5930</t>
  </si>
  <si>
    <t>72 0 0011</t>
  </si>
  <si>
    <t>110</t>
  </si>
  <si>
    <t xml:space="preserve">Расходы на выплаты персоналу казенных учреждений </t>
  </si>
  <si>
    <t>области на 2015 год и на плановый период</t>
  </si>
  <si>
    <t xml:space="preserve">2016 и 2017 годов" 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</si>
  <si>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</si>
  <si>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</si>
  <si>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</si>
  <si>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</si>
  <si>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</si>
  <si>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</si>
  <si>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</si>
  <si>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 xml:space="preserve">Подпрограмма «Патриотическое воспитание  молодежи на 2014-2020 годы»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</si>
  <si>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</si>
  <si>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</si>
  <si>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</si>
  <si>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</si>
  <si>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</si>
  <si>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</si>
  <si>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Приложение 13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</si>
  <si>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на плановый период 2016 и 2017 годов</t>
  </si>
  <si>
    <t>Непрограмные расходы органов местного самоуправления муниципального образования</t>
  </si>
  <si>
    <t>78 0 0000</t>
  </si>
  <si>
    <t>78 0 5120</t>
  </si>
  <si>
    <t>Обеспечение деятельности контрольно-ревизионной комиссии муниципального образования</t>
  </si>
  <si>
    <t>76 0 0000</t>
  </si>
  <si>
    <t>76 0  0011</t>
  </si>
  <si>
    <t>СУММА           2017 год</t>
  </si>
  <si>
    <t>СУММА           2016 год</t>
  </si>
  <si>
    <t>Осуществление полномочий по составлению (изменению) списков кандидатов в присяжныезаседатели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</si>
</sst>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/>
    <xf numFmtId="4" fontId="0" fillId="0" borderId="0" xfId="0" applyNumberFormat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0" fillId="0" borderId="1" xfId="0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/>
    <xf numFmtId="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wrapText="1"/>
    </xf>
    <xf numFmtId="49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wrapText="1"/>
    </xf>
    <xf numFmtId="0" fontId="8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/>
    <xf numFmtId="0" fontId="0" fillId="0" borderId="3" xfId="0" applyBorder="1" applyAlignment="1">
      <alignment horizontal="center"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view="pageBreakPreview" topLeftCell="A160" zoomScaleSheetLayoutView="100" workbookViewId="0">
      <selection activeCell="A162" sqref="A162"/>
    </sheetView>
  </sheetViews>
  <sheetFormatPr defaultRowHeight="15"/>
  <cols>
    <col min="1" max="1" width="56.42578125" customWidth="1"/>
    <col min="2" max="2" width="10.28515625" customWidth="1"/>
    <col min="3" max="3" width="7.5703125" customWidth="1"/>
    <col min="4" max="4" width="14.140625" customWidth="1"/>
    <col min="5" max="5" width="14.42578125" customWidth="1"/>
    <col min="6" max="6" width="13.7109375" customWidth="1"/>
    <col min="7" max="7" width="14.7109375" customWidth="1"/>
  </cols>
  <sheetData>
    <row r="1" spans="1:6">
      <c r="B1" s="20"/>
      <c r="C1" s="51" t="s">
        <v>170</v>
      </c>
      <c r="D1" s="51"/>
      <c r="E1" s="51"/>
      <c r="F1" s="51"/>
    </row>
    <row r="2" spans="1:6">
      <c r="B2" s="21"/>
      <c r="C2" s="52" t="s">
        <v>9</v>
      </c>
      <c r="D2" s="52"/>
      <c r="E2" s="52"/>
      <c r="F2" s="52"/>
    </row>
    <row r="3" spans="1:6">
      <c r="B3" s="21"/>
      <c r="C3" s="52" t="s">
        <v>10</v>
      </c>
      <c r="D3" s="52"/>
      <c r="E3" s="52"/>
      <c r="F3" s="52"/>
    </row>
    <row r="4" spans="1:6">
      <c r="B4" s="21"/>
      <c r="C4" s="52" t="s">
        <v>11</v>
      </c>
      <c r="D4" s="52"/>
      <c r="E4" s="52"/>
      <c r="F4" s="52"/>
    </row>
    <row r="5" spans="1:6">
      <c r="B5" s="21"/>
      <c r="C5" s="52" t="s">
        <v>12</v>
      </c>
      <c r="D5" s="52"/>
      <c r="E5" s="52"/>
      <c r="F5" s="52"/>
    </row>
    <row r="6" spans="1:6" ht="15" customHeight="1">
      <c r="B6" s="19"/>
      <c r="C6" s="53" t="s">
        <v>154</v>
      </c>
      <c r="D6" s="53"/>
      <c r="E6" s="53"/>
      <c r="F6" s="53"/>
    </row>
    <row r="7" spans="1:6" ht="15" customHeight="1">
      <c r="B7" s="19"/>
      <c r="C7" s="53" t="s">
        <v>155</v>
      </c>
      <c r="D7" s="53"/>
      <c r="E7" s="53"/>
      <c r="F7" s="53"/>
    </row>
    <row r="8" spans="1:6" ht="15" customHeight="1">
      <c r="B8" s="50"/>
      <c r="C8" s="50"/>
      <c r="D8" s="50"/>
      <c r="E8" s="50"/>
    </row>
    <row r="9" spans="1:6" ht="29.25" customHeight="1">
      <c r="A9" s="42" t="s">
        <v>171</v>
      </c>
      <c r="B9" s="42"/>
      <c r="C9" s="42"/>
      <c r="D9" s="42"/>
      <c r="E9" s="42"/>
    </row>
    <row r="10" spans="1:6" ht="60" customHeight="1">
      <c r="A10" s="42"/>
      <c r="B10" s="42"/>
      <c r="C10" s="42"/>
      <c r="D10" s="42"/>
      <c r="E10" s="42"/>
    </row>
    <row r="11" spans="1:6" ht="18.75">
      <c r="A11" s="17"/>
      <c r="B11" s="17"/>
      <c r="C11" s="17"/>
      <c r="D11" s="17"/>
      <c r="E11" s="18" t="s">
        <v>168</v>
      </c>
    </row>
    <row r="12" spans="1:6" ht="15" customHeight="1">
      <c r="A12" s="43" t="s">
        <v>7</v>
      </c>
      <c r="B12" s="47" t="s">
        <v>24</v>
      </c>
      <c r="C12" s="47" t="s">
        <v>8</v>
      </c>
      <c r="D12" s="43" t="s">
        <v>179</v>
      </c>
      <c r="E12" s="45" t="s">
        <v>178</v>
      </c>
    </row>
    <row r="13" spans="1:6" ht="111" customHeight="1">
      <c r="A13" s="49"/>
      <c r="B13" s="49"/>
      <c r="C13" s="48"/>
      <c r="D13" s="44"/>
      <c r="E13" s="46"/>
    </row>
    <row r="14" spans="1:6" ht="15" customHeight="1">
      <c r="A14" s="1">
        <v>1</v>
      </c>
      <c r="B14" s="2">
        <v>2</v>
      </c>
      <c r="C14" s="2">
        <v>3</v>
      </c>
      <c r="D14" s="2">
        <v>4</v>
      </c>
      <c r="E14" s="2">
        <v>5</v>
      </c>
    </row>
    <row r="15" spans="1:6" ht="39">
      <c r="A15" s="24" t="s">
        <v>158</v>
      </c>
      <c r="B15" s="25" t="s">
        <v>41</v>
      </c>
      <c r="C15" s="25"/>
      <c r="D15" s="26">
        <f>D19+D16+D23+D27+D34</f>
        <v>16803600</v>
      </c>
      <c r="E15" s="26">
        <f>E19+E16+E23+E27+E34</f>
        <v>16803600</v>
      </c>
    </row>
    <row r="16" spans="1:6" ht="40.5">
      <c r="A16" s="36" t="s">
        <v>55</v>
      </c>
      <c r="B16" s="37" t="s">
        <v>56</v>
      </c>
      <c r="C16" s="37"/>
      <c r="D16" s="29">
        <f>D17</f>
        <v>1900000</v>
      </c>
      <c r="E16" s="29">
        <f>E17</f>
        <v>1900000</v>
      </c>
    </row>
    <row r="17" spans="1:5">
      <c r="A17" s="14" t="s">
        <v>4</v>
      </c>
      <c r="B17" s="5" t="s">
        <v>56</v>
      </c>
      <c r="C17" s="5" t="s">
        <v>21</v>
      </c>
      <c r="D17" s="8">
        <f t="shared" ref="D17:E17" si="0">D18</f>
        <v>1900000</v>
      </c>
      <c r="E17" s="8">
        <f t="shared" si="0"/>
        <v>1900000</v>
      </c>
    </row>
    <row r="18" spans="1:5">
      <c r="A18" s="14" t="s">
        <v>5</v>
      </c>
      <c r="B18" s="5" t="s">
        <v>56</v>
      </c>
      <c r="C18" s="5" t="s">
        <v>22</v>
      </c>
      <c r="D18" s="8">
        <v>1900000</v>
      </c>
      <c r="E18" s="8">
        <v>1900000</v>
      </c>
    </row>
    <row r="19" spans="1:5" ht="39">
      <c r="A19" s="24" t="s">
        <v>42</v>
      </c>
      <c r="B19" s="37" t="s">
        <v>43</v>
      </c>
      <c r="C19" s="37"/>
      <c r="D19" s="29">
        <f>D20</f>
        <v>10614600</v>
      </c>
      <c r="E19" s="29">
        <f>E20</f>
        <v>10614600</v>
      </c>
    </row>
    <row r="20" spans="1:5" ht="26.25">
      <c r="A20" s="14" t="s">
        <v>44</v>
      </c>
      <c r="B20" s="5" t="s">
        <v>45</v>
      </c>
      <c r="C20" s="5"/>
      <c r="D20" s="8">
        <f>D21</f>
        <v>10614600</v>
      </c>
      <c r="E20" s="8">
        <f>E21</f>
        <v>10614600</v>
      </c>
    </row>
    <row r="21" spans="1:5" ht="51.75">
      <c r="A21" s="14" t="s">
        <v>32</v>
      </c>
      <c r="B21" s="5" t="s">
        <v>45</v>
      </c>
      <c r="C21" s="5" t="s">
        <v>13</v>
      </c>
      <c r="D21" s="8">
        <f t="shared" ref="D21:E21" si="1">D22</f>
        <v>10614600</v>
      </c>
      <c r="E21" s="8">
        <f t="shared" si="1"/>
        <v>10614600</v>
      </c>
    </row>
    <row r="22" spans="1:5" ht="26.25">
      <c r="A22" s="14" t="s">
        <v>25</v>
      </c>
      <c r="B22" s="5" t="s">
        <v>45</v>
      </c>
      <c r="C22" s="5" t="s">
        <v>14</v>
      </c>
      <c r="D22" s="8">
        <v>10614600</v>
      </c>
      <c r="E22" s="8">
        <v>10614600</v>
      </c>
    </row>
    <row r="23" spans="1:5" ht="40.5">
      <c r="A23" s="36" t="s">
        <v>46</v>
      </c>
      <c r="B23" s="37" t="s">
        <v>47</v>
      </c>
      <c r="C23" s="37"/>
      <c r="D23" s="29">
        <f>D24</f>
        <v>2702600</v>
      </c>
      <c r="E23" s="29">
        <f>E24</f>
        <v>2702600</v>
      </c>
    </row>
    <row r="24" spans="1:5" ht="26.25">
      <c r="A24" s="14" t="s">
        <v>48</v>
      </c>
      <c r="B24" s="5" t="s">
        <v>49</v>
      </c>
      <c r="C24" s="5"/>
      <c r="D24" s="8">
        <f>D25</f>
        <v>2702600</v>
      </c>
      <c r="E24" s="8">
        <f>E25</f>
        <v>2702600</v>
      </c>
    </row>
    <row r="25" spans="1:5" ht="26.25">
      <c r="A25" s="14" t="s">
        <v>40</v>
      </c>
      <c r="B25" s="5" t="s">
        <v>49</v>
      </c>
      <c r="C25" s="5" t="s">
        <v>18</v>
      </c>
      <c r="D25" s="8">
        <f t="shared" ref="D25:E25" si="2">D26</f>
        <v>2702600</v>
      </c>
      <c r="E25" s="8">
        <f t="shared" si="2"/>
        <v>2702600</v>
      </c>
    </row>
    <row r="26" spans="1:5">
      <c r="A26" s="14" t="s">
        <v>3</v>
      </c>
      <c r="B26" s="5" t="s">
        <v>49</v>
      </c>
      <c r="C26" s="5" t="s">
        <v>19</v>
      </c>
      <c r="D26" s="8">
        <v>2702600</v>
      </c>
      <c r="E26" s="8">
        <v>2702600</v>
      </c>
    </row>
    <row r="27" spans="1:5" ht="27">
      <c r="A27" s="36" t="s">
        <v>146</v>
      </c>
      <c r="B27" s="40" t="s">
        <v>57</v>
      </c>
      <c r="C27" s="40"/>
      <c r="D27" s="29">
        <f>D28+D31</f>
        <v>586400</v>
      </c>
      <c r="E27" s="29">
        <f>E28+E31</f>
        <v>586400</v>
      </c>
    </row>
    <row r="28" spans="1:5">
      <c r="A28" s="14" t="s">
        <v>58</v>
      </c>
      <c r="B28" s="3" t="s">
        <v>59</v>
      </c>
      <c r="C28" s="3"/>
      <c r="D28" s="8">
        <f>D29</f>
        <v>250060</v>
      </c>
      <c r="E28" s="8">
        <f>E29</f>
        <v>250060</v>
      </c>
    </row>
    <row r="29" spans="1:5">
      <c r="A29" s="14" t="s">
        <v>2</v>
      </c>
      <c r="B29" s="3" t="s">
        <v>59</v>
      </c>
      <c r="C29" s="3">
        <v>800</v>
      </c>
      <c r="D29" s="8">
        <f t="shared" ref="D29:E29" si="3">D30</f>
        <v>250060</v>
      </c>
      <c r="E29" s="8">
        <f t="shared" si="3"/>
        <v>250060</v>
      </c>
    </row>
    <row r="30" spans="1:5" ht="39">
      <c r="A30" s="14" t="s">
        <v>54</v>
      </c>
      <c r="B30" s="3" t="s">
        <v>59</v>
      </c>
      <c r="C30" s="3">
        <v>810</v>
      </c>
      <c r="D30" s="8">
        <v>250060</v>
      </c>
      <c r="E30" s="8">
        <v>250060</v>
      </c>
    </row>
    <row r="31" spans="1:5">
      <c r="A31" s="14" t="s">
        <v>60</v>
      </c>
      <c r="B31" s="3" t="s">
        <v>61</v>
      </c>
      <c r="C31" s="3"/>
      <c r="D31" s="8">
        <f>D32</f>
        <v>336340</v>
      </c>
      <c r="E31" s="8">
        <f>E32</f>
        <v>336340</v>
      </c>
    </row>
    <row r="32" spans="1:5">
      <c r="A32" s="14" t="s">
        <v>2</v>
      </c>
      <c r="B32" s="3" t="s">
        <v>61</v>
      </c>
      <c r="C32" s="3">
        <v>800</v>
      </c>
      <c r="D32" s="8">
        <f t="shared" ref="D32:E32" si="4">D33</f>
        <v>336340</v>
      </c>
      <c r="E32" s="8">
        <f t="shared" si="4"/>
        <v>336340</v>
      </c>
    </row>
    <row r="33" spans="1:5" ht="39">
      <c r="A33" s="14" t="s">
        <v>54</v>
      </c>
      <c r="B33" s="3" t="s">
        <v>61</v>
      </c>
      <c r="C33" s="3">
        <v>810</v>
      </c>
      <c r="D33" s="8">
        <v>336340</v>
      </c>
      <c r="E33" s="8">
        <v>336340</v>
      </c>
    </row>
    <row r="34" spans="1:5" ht="27">
      <c r="A34" s="36" t="s">
        <v>50</v>
      </c>
      <c r="B34" s="37" t="s">
        <v>51</v>
      </c>
      <c r="C34" s="37"/>
      <c r="D34" s="29">
        <f t="shared" ref="D34:E36" si="5">D35</f>
        <v>1000000</v>
      </c>
      <c r="E34" s="29">
        <f t="shared" si="5"/>
        <v>1000000</v>
      </c>
    </row>
    <row r="35" spans="1:5" ht="26.25">
      <c r="A35" s="14" t="s">
        <v>52</v>
      </c>
      <c r="B35" s="5" t="s">
        <v>53</v>
      </c>
      <c r="C35" s="5"/>
      <c r="D35" s="8">
        <f>D36</f>
        <v>1000000</v>
      </c>
      <c r="E35" s="8">
        <f>E36</f>
        <v>1000000</v>
      </c>
    </row>
    <row r="36" spans="1:5">
      <c r="A36" s="14" t="s">
        <v>2</v>
      </c>
      <c r="B36" s="5" t="s">
        <v>53</v>
      </c>
      <c r="C36" s="5" t="s">
        <v>17</v>
      </c>
      <c r="D36" s="8">
        <f t="shared" si="5"/>
        <v>1000000</v>
      </c>
      <c r="E36" s="8">
        <f t="shared" si="5"/>
        <v>1000000</v>
      </c>
    </row>
    <row r="37" spans="1:5" ht="39">
      <c r="A37" s="14" t="s">
        <v>54</v>
      </c>
      <c r="B37" s="5" t="s">
        <v>53</v>
      </c>
      <c r="C37" s="5" t="s">
        <v>20</v>
      </c>
      <c r="D37" s="8">
        <v>1000000</v>
      </c>
      <c r="E37" s="8">
        <v>1000000</v>
      </c>
    </row>
    <row r="38" spans="1:5" ht="51.75">
      <c r="A38" s="24" t="s">
        <v>157</v>
      </c>
      <c r="B38" s="25" t="s">
        <v>63</v>
      </c>
      <c r="C38" s="25"/>
      <c r="D38" s="26">
        <f>D39+D43</f>
        <v>4261700</v>
      </c>
      <c r="E38" s="26">
        <f>E39+E43</f>
        <v>4261700</v>
      </c>
    </row>
    <row r="39" spans="1:5" ht="27">
      <c r="A39" s="36" t="s">
        <v>62</v>
      </c>
      <c r="B39" s="37" t="s">
        <v>64</v>
      </c>
      <c r="C39" s="37"/>
      <c r="D39" s="29">
        <f>D40</f>
        <v>4211700</v>
      </c>
      <c r="E39" s="29">
        <f>E40</f>
        <v>4211700</v>
      </c>
    </row>
    <row r="40" spans="1:5" ht="26.25">
      <c r="A40" s="14" t="s">
        <v>44</v>
      </c>
      <c r="B40" s="5" t="s">
        <v>65</v>
      </c>
      <c r="C40" s="4"/>
      <c r="D40" s="8">
        <f>D41</f>
        <v>4211700</v>
      </c>
      <c r="E40" s="8">
        <f>E41</f>
        <v>4211700</v>
      </c>
    </row>
    <row r="41" spans="1:5" ht="51.75">
      <c r="A41" s="14" t="s">
        <v>97</v>
      </c>
      <c r="B41" s="5" t="s">
        <v>65</v>
      </c>
      <c r="C41" s="5" t="s">
        <v>13</v>
      </c>
      <c r="D41" s="8">
        <f t="shared" ref="D41:E41" si="6">D42</f>
        <v>4211700</v>
      </c>
      <c r="E41" s="8">
        <f t="shared" si="6"/>
        <v>4211700</v>
      </c>
    </row>
    <row r="42" spans="1:5" ht="26.25">
      <c r="A42" s="14" t="s">
        <v>25</v>
      </c>
      <c r="B42" s="5" t="s">
        <v>65</v>
      </c>
      <c r="C42" s="5" t="s">
        <v>14</v>
      </c>
      <c r="D42" s="8">
        <v>4211700</v>
      </c>
      <c r="E42" s="8">
        <v>4211700</v>
      </c>
    </row>
    <row r="43" spans="1:5">
      <c r="A43" s="36" t="s">
        <v>66</v>
      </c>
      <c r="B43" s="37" t="s">
        <v>67</v>
      </c>
      <c r="C43" s="37"/>
      <c r="D43" s="29">
        <f t="shared" ref="D43:E45" si="7">D44</f>
        <v>50000</v>
      </c>
      <c r="E43" s="29">
        <f t="shared" si="7"/>
        <v>50000</v>
      </c>
    </row>
    <row r="44" spans="1:5">
      <c r="A44" s="14" t="s">
        <v>26</v>
      </c>
      <c r="B44" s="5" t="s">
        <v>68</v>
      </c>
      <c r="C44" s="5"/>
      <c r="D44" s="8">
        <f>D45</f>
        <v>50000</v>
      </c>
      <c r="E44" s="8">
        <f>E45</f>
        <v>50000</v>
      </c>
    </row>
    <row r="45" spans="1:5">
      <c r="A45" s="14" t="s">
        <v>27</v>
      </c>
      <c r="B45" s="5" t="s">
        <v>68</v>
      </c>
      <c r="C45" s="5" t="s">
        <v>29</v>
      </c>
      <c r="D45" s="8">
        <f t="shared" si="7"/>
        <v>50000</v>
      </c>
      <c r="E45" s="8">
        <f t="shared" si="7"/>
        <v>50000</v>
      </c>
    </row>
    <row r="46" spans="1:5">
      <c r="A46" s="14" t="s">
        <v>28</v>
      </c>
      <c r="B46" s="5" t="s">
        <v>68</v>
      </c>
      <c r="C46" s="5" t="s">
        <v>30</v>
      </c>
      <c r="D46" s="8">
        <v>50000</v>
      </c>
      <c r="E46" s="8">
        <v>50000</v>
      </c>
    </row>
    <row r="47" spans="1:5" ht="39">
      <c r="A47" s="24" t="s">
        <v>156</v>
      </c>
      <c r="B47" s="32" t="s">
        <v>69</v>
      </c>
      <c r="C47" s="32"/>
      <c r="D47" s="26">
        <f>D48+D52+D59+D66+D70+D78+D82+D74</f>
        <v>23695300</v>
      </c>
      <c r="E47" s="26">
        <f>E48+E52+E59+E66+E70+E78+E82+E74</f>
        <v>25454200</v>
      </c>
    </row>
    <row r="48" spans="1:5" ht="40.5">
      <c r="A48" s="36" t="s">
        <v>70</v>
      </c>
      <c r="B48" s="40" t="s">
        <v>71</v>
      </c>
      <c r="C48" s="40"/>
      <c r="D48" s="29">
        <f>D49</f>
        <v>2743800</v>
      </c>
      <c r="E48" s="29">
        <f>E49</f>
        <v>2743800</v>
      </c>
    </row>
    <row r="49" spans="1:5" ht="26.25">
      <c r="A49" s="14" t="s">
        <v>48</v>
      </c>
      <c r="B49" s="3" t="s">
        <v>73</v>
      </c>
      <c r="C49" s="3"/>
      <c r="D49" s="8">
        <f>D50</f>
        <v>2743800</v>
      </c>
      <c r="E49" s="8">
        <f>E50</f>
        <v>2743800</v>
      </c>
    </row>
    <row r="50" spans="1:5" ht="26.25">
      <c r="A50" s="14" t="s">
        <v>40</v>
      </c>
      <c r="B50" s="3" t="s">
        <v>73</v>
      </c>
      <c r="C50" s="3">
        <v>600</v>
      </c>
      <c r="D50" s="8">
        <f t="shared" ref="D50:E50" si="8">D51</f>
        <v>2743800</v>
      </c>
      <c r="E50" s="8">
        <f t="shared" si="8"/>
        <v>2743800</v>
      </c>
    </row>
    <row r="51" spans="1:5">
      <c r="A51" s="14" t="s">
        <v>3</v>
      </c>
      <c r="B51" s="3" t="s">
        <v>73</v>
      </c>
      <c r="C51" s="3">
        <v>610</v>
      </c>
      <c r="D51" s="8">
        <v>2743800</v>
      </c>
      <c r="E51" s="8">
        <v>2743800</v>
      </c>
    </row>
    <row r="52" spans="1:5" ht="67.5">
      <c r="A52" s="36" t="s">
        <v>74</v>
      </c>
      <c r="B52" s="40" t="s">
        <v>75</v>
      </c>
      <c r="C52" s="41"/>
      <c r="D52" s="38">
        <f>D53+D56</f>
        <v>11580200</v>
      </c>
      <c r="E52" s="38">
        <f>E53+E56</f>
        <v>13339100</v>
      </c>
    </row>
    <row r="53" spans="1:5">
      <c r="A53" s="14" t="s">
        <v>72</v>
      </c>
      <c r="B53" s="3" t="s">
        <v>76</v>
      </c>
      <c r="C53" s="3"/>
      <c r="D53" s="8">
        <f>D54</f>
        <v>10874600</v>
      </c>
      <c r="E53" s="8">
        <f>E54</f>
        <v>12633500</v>
      </c>
    </row>
    <row r="54" spans="1:5" ht="26.25">
      <c r="A54" s="14" t="s">
        <v>40</v>
      </c>
      <c r="B54" s="3" t="s">
        <v>76</v>
      </c>
      <c r="C54" s="3">
        <v>600</v>
      </c>
      <c r="D54" s="8">
        <f t="shared" ref="D54:E54" si="9">D55</f>
        <v>10874600</v>
      </c>
      <c r="E54" s="8">
        <f t="shared" si="9"/>
        <v>12633500</v>
      </c>
    </row>
    <row r="55" spans="1:5">
      <c r="A55" s="14" t="s">
        <v>3</v>
      </c>
      <c r="B55" s="3" t="s">
        <v>76</v>
      </c>
      <c r="C55" s="3">
        <v>610</v>
      </c>
      <c r="D55" s="8">
        <v>10874600</v>
      </c>
      <c r="E55" s="8">
        <v>12633500</v>
      </c>
    </row>
    <row r="56" spans="1:5" ht="26.25">
      <c r="A56" s="14" t="s">
        <v>48</v>
      </c>
      <c r="B56" s="3" t="s">
        <v>77</v>
      </c>
      <c r="C56" s="3"/>
      <c r="D56" s="8">
        <f>D57</f>
        <v>705600</v>
      </c>
      <c r="E56" s="8">
        <f>E57</f>
        <v>705600</v>
      </c>
    </row>
    <row r="57" spans="1:5" ht="26.25">
      <c r="A57" s="14" t="s">
        <v>40</v>
      </c>
      <c r="B57" s="3" t="s">
        <v>77</v>
      </c>
      <c r="C57" s="3">
        <v>600</v>
      </c>
      <c r="D57" s="8">
        <f t="shared" ref="D57:E57" si="10">D58</f>
        <v>705600</v>
      </c>
      <c r="E57" s="8">
        <f t="shared" si="10"/>
        <v>705600</v>
      </c>
    </row>
    <row r="58" spans="1:5">
      <c r="A58" s="14" t="s">
        <v>3</v>
      </c>
      <c r="B58" s="3" t="s">
        <v>77</v>
      </c>
      <c r="C58" s="3">
        <v>610</v>
      </c>
      <c r="D58" s="8">
        <v>705600</v>
      </c>
      <c r="E58" s="8">
        <v>705600</v>
      </c>
    </row>
    <row r="59" spans="1:5" ht="40.5">
      <c r="A59" s="36" t="s">
        <v>78</v>
      </c>
      <c r="B59" s="40" t="s">
        <v>79</v>
      </c>
      <c r="C59" s="37"/>
      <c r="D59" s="38">
        <f>D60+D63</f>
        <v>5220300</v>
      </c>
      <c r="E59" s="38">
        <f>E60+E63</f>
        <v>5220300</v>
      </c>
    </row>
    <row r="60" spans="1:5" ht="26.25">
      <c r="A60" s="14" t="s">
        <v>48</v>
      </c>
      <c r="B60" s="3" t="s">
        <v>80</v>
      </c>
      <c r="C60" s="3"/>
      <c r="D60" s="8">
        <f>D61</f>
        <v>5120300</v>
      </c>
      <c r="E60" s="8">
        <f>E61</f>
        <v>5120300</v>
      </c>
    </row>
    <row r="61" spans="1:5" ht="26.25">
      <c r="A61" s="14" t="s">
        <v>40</v>
      </c>
      <c r="B61" s="3" t="s">
        <v>80</v>
      </c>
      <c r="C61" s="3">
        <v>600</v>
      </c>
      <c r="D61" s="8">
        <f>D62</f>
        <v>5120300</v>
      </c>
      <c r="E61" s="8">
        <f>E62</f>
        <v>5120300</v>
      </c>
    </row>
    <row r="62" spans="1:5">
      <c r="A62" s="14" t="s">
        <v>3</v>
      </c>
      <c r="B62" s="3" t="s">
        <v>80</v>
      </c>
      <c r="C62" s="3">
        <v>610</v>
      </c>
      <c r="D62" s="8">
        <v>5120300</v>
      </c>
      <c r="E62" s="8">
        <v>5120300</v>
      </c>
    </row>
    <row r="63" spans="1:5" ht="26.25">
      <c r="A63" s="14" t="s">
        <v>139</v>
      </c>
      <c r="B63" s="3" t="s">
        <v>81</v>
      </c>
      <c r="C63" s="3"/>
      <c r="D63" s="8">
        <f>D64</f>
        <v>100000</v>
      </c>
      <c r="E63" s="8">
        <f>E64</f>
        <v>100000</v>
      </c>
    </row>
    <row r="64" spans="1:5" ht="26.25">
      <c r="A64" s="14" t="s">
        <v>40</v>
      </c>
      <c r="B64" s="3" t="s">
        <v>81</v>
      </c>
      <c r="C64" s="3">
        <v>600</v>
      </c>
      <c r="D64" s="8">
        <f t="shared" ref="D64:E64" si="11">D65</f>
        <v>100000</v>
      </c>
      <c r="E64" s="8">
        <f t="shared" si="11"/>
        <v>100000</v>
      </c>
    </row>
    <row r="65" spans="1:5">
      <c r="A65" s="14" t="s">
        <v>3</v>
      </c>
      <c r="B65" s="3" t="s">
        <v>81</v>
      </c>
      <c r="C65" s="3">
        <v>610</v>
      </c>
      <c r="D65" s="8">
        <v>100000</v>
      </c>
      <c r="E65" s="8">
        <v>100000</v>
      </c>
    </row>
    <row r="66" spans="1:5" ht="40.5">
      <c r="A66" s="36" t="s">
        <v>82</v>
      </c>
      <c r="B66" s="37" t="s">
        <v>83</v>
      </c>
      <c r="C66" s="37"/>
      <c r="D66" s="38">
        <f t="shared" ref="D66:E66" si="12">D67</f>
        <v>50000</v>
      </c>
      <c r="E66" s="38">
        <f t="shared" si="12"/>
        <v>50000</v>
      </c>
    </row>
    <row r="67" spans="1:5" ht="26.25">
      <c r="A67" s="14" t="s">
        <v>84</v>
      </c>
      <c r="B67" s="5" t="s">
        <v>85</v>
      </c>
      <c r="C67" s="5"/>
      <c r="D67" s="11">
        <f>D68</f>
        <v>50000</v>
      </c>
      <c r="E67" s="11">
        <f>E68</f>
        <v>50000</v>
      </c>
    </row>
    <row r="68" spans="1:5" ht="26.25">
      <c r="A68" s="14" t="s">
        <v>1</v>
      </c>
      <c r="B68" s="5" t="s">
        <v>85</v>
      </c>
      <c r="C68" s="5" t="s">
        <v>15</v>
      </c>
      <c r="D68" s="11">
        <f>D69</f>
        <v>50000</v>
      </c>
      <c r="E68" s="11">
        <f>E69</f>
        <v>50000</v>
      </c>
    </row>
    <row r="69" spans="1:5" ht="26.25">
      <c r="A69" s="14" t="s">
        <v>34</v>
      </c>
      <c r="B69" s="5" t="s">
        <v>85</v>
      </c>
      <c r="C69" s="5" t="s">
        <v>16</v>
      </c>
      <c r="D69" s="11">
        <v>50000</v>
      </c>
      <c r="E69" s="11">
        <v>50000</v>
      </c>
    </row>
    <row r="70" spans="1:5" ht="54">
      <c r="A70" s="36" t="s">
        <v>140</v>
      </c>
      <c r="B70" s="37" t="s">
        <v>86</v>
      </c>
      <c r="C70" s="37"/>
      <c r="D70" s="38">
        <f t="shared" ref="D70:E70" si="13">D71</f>
        <v>10000</v>
      </c>
      <c r="E70" s="38">
        <f t="shared" si="13"/>
        <v>10000</v>
      </c>
    </row>
    <row r="71" spans="1:5" ht="26.25">
      <c r="A71" s="14" t="s">
        <v>87</v>
      </c>
      <c r="B71" s="5" t="s">
        <v>88</v>
      </c>
      <c r="C71" s="5"/>
      <c r="D71" s="11">
        <f>D72</f>
        <v>10000</v>
      </c>
      <c r="E71" s="11">
        <f>E72</f>
        <v>10000</v>
      </c>
    </row>
    <row r="72" spans="1:5" ht="26.25">
      <c r="A72" s="14" t="s">
        <v>40</v>
      </c>
      <c r="B72" s="5" t="s">
        <v>88</v>
      </c>
      <c r="C72" s="5" t="s">
        <v>18</v>
      </c>
      <c r="D72" s="11">
        <f>D73</f>
        <v>10000</v>
      </c>
      <c r="E72" s="11">
        <f>E73</f>
        <v>10000</v>
      </c>
    </row>
    <row r="73" spans="1:5">
      <c r="A73" s="14" t="s">
        <v>3</v>
      </c>
      <c r="B73" s="5" t="s">
        <v>88</v>
      </c>
      <c r="C73" s="5" t="s">
        <v>19</v>
      </c>
      <c r="D73" s="11">
        <v>10000</v>
      </c>
      <c r="E73" s="11">
        <v>10000</v>
      </c>
    </row>
    <row r="74" spans="1:5">
      <c r="A74" s="36" t="s">
        <v>89</v>
      </c>
      <c r="B74" s="37" t="s">
        <v>90</v>
      </c>
      <c r="C74" s="37"/>
      <c r="D74" s="38">
        <f t="shared" ref="D74:E74" si="14">D75</f>
        <v>56000</v>
      </c>
      <c r="E74" s="38">
        <f t="shared" si="14"/>
        <v>56000</v>
      </c>
    </row>
    <row r="75" spans="1:5" ht="26.25">
      <c r="A75" s="14" t="s">
        <v>84</v>
      </c>
      <c r="B75" s="5" t="s">
        <v>91</v>
      </c>
      <c r="C75" s="5"/>
      <c r="D75" s="11">
        <f>D76</f>
        <v>56000</v>
      </c>
      <c r="E75" s="11">
        <f>E76</f>
        <v>56000</v>
      </c>
    </row>
    <row r="76" spans="1:5" ht="26.25">
      <c r="A76" s="14" t="s">
        <v>1</v>
      </c>
      <c r="B76" s="5" t="s">
        <v>91</v>
      </c>
      <c r="C76" s="5" t="s">
        <v>15</v>
      </c>
      <c r="D76" s="11">
        <f>D77</f>
        <v>56000</v>
      </c>
      <c r="E76" s="11">
        <f>E77</f>
        <v>56000</v>
      </c>
    </row>
    <row r="77" spans="1:5" ht="26.25">
      <c r="A77" s="14" t="s">
        <v>34</v>
      </c>
      <c r="B77" s="5" t="s">
        <v>91</v>
      </c>
      <c r="C77" s="5" t="s">
        <v>16</v>
      </c>
      <c r="D77" s="11">
        <v>56000</v>
      </c>
      <c r="E77" s="11">
        <v>56000</v>
      </c>
    </row>
    <row r="78" spans="1:5" ht="27">
      <c r="A78" s="36" t="s">
        <v>92</v>
      </c>
      <c r="B78" s="37" t="s">
        <v>93</v>
      </c>
      <c r="C78" s="37"/>
      <c r="D78" s="38">
        <f t="shared" ref="D78:E80" si="15">D79</f>
        <v>2809600</v>
      </c>
      <c r="E78" s="38">
        <f t="shared" si="15"/>
        <v>2809600</v>
      </c>
    </row>
    <row r="79" spans="1:5" ht="26.25">
      <c r="A79" s="14" t="s">
        <v>116</v>
      </c>
      <c r="B79" s="5" t="s">
        <v>94</v>
      </c>
      <c r="C79" s="5"/>
      <c r="D79" s="11">
        <f t="shared" si="15"/>
        <v>2809600</v>
      </c>
      <c r="E79" s="11">
        <f t="shared" si="15"/>
        <v>2809600</v>
      </c>
    </row>
    <row r="80" spans="1:5" ht="51.75">
      <c r="A80" s="14" t="s">
        <v>32</v>
      </c>
      <c r="B80" s="5" t="s">
        <v>94</v>
      </c>
      <c r="C80" s="5" t="s">
        <v>13</v>
      </c>
      <c r="D80" s="11">
        <f t="shared" si="15"/>
        <v>2809600</v>
      </c>
      <c r="E80" s="11">
        <f t="shared" si="15"/>
        <v>2809600</v>
      </c>
    </row>
    <row r="81" spans="1:5">
      <c r="A81" s="14" t="s">
        <v>153</v>
      </c>
      <c r="B81" s="5" t="s">
        <v>94</v>
      </c>
      <c r="C81" s="5" t="s">
        <v>152</v>
      </c>
      <c r="D81" s="11">
        <v>2809600</v>
      </c>
      <c r="E81" s="11">
        <v>2809600</v>
      </c>
    </row>
    <row r="82" spans="1:5" ht="27">
      <c r="A82" s="36" t="s">
        <v>131</v>
      </c>
      <c r="B82" s="37" t="s">
        <v>95</v>
      </c>
      <c r="C82" s="37"/>
      <c r="D82" s="38">
        <f t="shared" ref="D82:E84" si="16">D83</f>
        <v>1225400</v>
      </c>
      <c r="E82" s="38">
        <f t="shared" si="16"/>
        <v>1225400</v>
      </c>
    </row>
    <row r="83" spans="1:5" ht="26.25">
      <c r="A83" s="14" t="s">
        <v>44</v>
      </c>
      <c r="B83" s="5" t="s">
        <v>96</v>
      </c>
      <c r="C83" s="5"/>
      <c r="D83" s="11">
        <f t="shared" si="16"/>
        <v>1225400</v>
      </c>
      <c r="E83" s="11">
        <f t="shared" si="16"/>
        <v>1225400</v>
      </c>
    </row>
    <row r="84" spans="1:5" ht="51.75">
      <c r="A84" s="14" t="s">
        <v>32</v>
      </c>
      <c r="B84" s="5" t="s">
        <v>96</v>
      </c>
      <c r="C84" s="5" t="s">
        <v>13</v>
      </c>
      <c r="D84" s="11">
        <f t="shared" si="16"/>
        <v>1225400</v>
      </c>
      <c r="E84" s="11">
        <f t="shared" si="16"/>
        <v>1225400</v>
      </c>
    </row>
    <row r="85" spans="1:5" ht="26.25">
      <c r="A85" s="14" t="s">
        <v>33</v>
      </c>
      <c r="B85" s="5" t="s">
        <v>96</v>
      </c>
      <c r="C85" s="5" t="s">
        <v>14</v>
      </c>
      <c r="D85" s="11">
        <v>1225400</v>
      </c>
      <c r="E85" s="11">
        <v>1225400</v>
      </c>
    </row>
    <row r="86" spans="1:5" ht="39">
      <c r="A86" s="24" t="s">
        <v>159</v>
      </c>
      <c r="B86" s="25" t="s">
        <v>36</v>
      </c>
      <c r="C86" s="25"/>
      <c r="D86" s="31">
        <f>D102+D87+D90+D94+D98+D106</f>
        <v>26480400</v>
      </c>
      <c r="E86" s="31">
        <f>E102+E87+E90+E94+E98+E106</f>
        <v>26480400</v>
      </c>
    </row>
    <row r="87" spans="1:5" ht="26.25">
      <c r="A87" s="54" t="s">
        <v>109</v>
      </c>
      <c r="B87" s="27" t="s">
        <v>119</v>
      </c>
      <c r="C87" s="27"/>
      <c r="D87" s="30">
        <f>D88</f>
        <v>60000</v>
      </c>
      <c r="E87" s="30">
        <f>E88</f>
        <v>60000</v>
      </c>
    </row>
    <row r="88" spans="1:5" ht="39">
      <c r="A88" s="14" t="s">
        <v>31</v>
      </c>
      <c r="B88" s="5" t="s">
        <v>119</v>
      </c>
      <c r="C88" s="5" t="s">
        <v>18</v>
      </c>
      <c r="D88" s="11">
        <f t="shared" ref="D88:E88" si="17">D89</f>
        <v>60000</v>
      </c>
      <c r="E88" s="11">
        <f t="shared" si="17"/>
        <v>60000</v>
      </c>
    </row>
    <row r="89" spans="1:5" ht="26.25">
      <c r="A89" s="14" t="s">
        <v>167</v>
      </c>
      <c r="B89" s="5" t="s">
        <v>119</v>
      </c>
      <c r="C89" s="5" t="s">
        <v>23</v>
      </c>
      <c r="D89" s="11">
        <v>60000</v>
      </c>
      <c r="E89" s="11">
        <v>60000</v>
      </c>
    </row>
    <row r="90" spans="1:5" ht="27">
      <c r="A90" s="36" t="s">
        <v>115</v>
      </c>
      <c r="B90" s="37" t="s">
        <v>38</v>
      </c>
      <c r="C90" s="37"/>
      <c r="D90" s="38">
        <f t="shared" ref="D90:E92" si="18">D91</f>
        <v>1576800</v>
      </c>
      <c r="E90" s="38">
        <f t="shared" si="18"/>
        <v>1576800</v>
      </c>
    </row>
    <row r="91" spans="1:5" ht="26.25">
      <c r="A91" s="14" t="s">
        <v>116</v>
      </c>
      <c r="B91" s="5" t="s">
        <v>117</v>
      </c>
      <c r="C91" s="5"/>
      <c r="D91" s="11">
        <f t="shared" si="18"/>
        <v>1576800</v>
      </c>
      <c r="E91" s="11">
        <f t="shared" si="18"/>
        <v>1576800</v>
      </c>
    </row>
    <row r="92" spans="1:5" ht="51.75">
      <c r="A92" s="14" t="s">
        <v>32</v>
      </c>
      <c r="B92" s="5" t="s">
        <v>117</v>
      </c>
      <c r="C92" s="5" t="s">
        <v>13</v>
      </c>
      <c r="D92" s="11">
        <f t="shared" si="18"/>
        <v>1576800</v>
      </c>
      <c r="E92" s="11">
        <f t="shared" si="18"/>
        <v>1576800</v>
      </c>
    </row>
    <row r="93" spans="1:5">
      <c r="A93" s="14" t="s">
        <v>153</v>
      </c>
      <c r="B93" s="5" t="s">
        <v>117</v>
      </c>
      <c r="C93" s="5" t="s">
        <v>152</v>
      </c>
      <c r="D93" s="11">
        <v>1576800</v>
      </c>
      <c r="E93" s="11">
        <v>1576800</v>
      </c>
    </row>
    <row r="94" spans="1:5" ht="27">
      <c r="A94" s="36" t="s">
        <v>101</v>
      </c>
      <c r="B94" s="37" t="s">
        <v>39</v>
      </c>
      <c r="C94" s="39"/>
      <c r="D94" s="38">
        <f t="shared" ref="D94:E96" si="19">D95</f>
        <v>13919600</v>
      </c>
      <c r="E94" s="38">
        <f t="shared" si="19"/>
        <v>13919600</v>
      </c>
    </row>
    <row r="95" spans="1:5" ht="26.25">
      <c r="A95" s="14" t="s">
        <v>48</v>
      </c>
      <c r="B95" s="5" t="s">
        <v>102</v>
      </c>
      <c r="C95" s="5"/>
      <c r="D95" s="11">
        <f t="shared" si="19"/>
        <v>13919600</v>
      </c>
      <c r="E95" s="11">
        <f t="shared" si="19"/>
        <v>13919600</v>
      </c>
    </row>
    <row r="96" spans="1:5" ht="26.25">
      <c r="A96" s="14" t="s">
        <v>40</v>
      </c>
      <c r="B96" s="5" t="s">
        <v>102</v>
      </c>
      <c r="C96" s="5" t="s">
        <v>18</v>
      </c>
      <c r="D96" s="11">
        <f t="shared" si="19"/>
        <v>13919600</v>
      </c>
      <c r="E96" s="11">
        <f t="shared" si="19"/>
        <v>13919600</v>
      </c>
    </row>
    <row r="97" spans="1:5">
      <c r="A97" s="14" t="s">
        <v>3</v>
      </c>
      <c r="B97" s="5" t="s">
        <v>102</v>
      </c>
      <c r="C97" s="5" t="s">
        <v>19</v>
      </c>
      <c r="D97" s="11">
        <v>13919600</v>
      </c>
      <c r="E97" s="11">
        <v>13919600</v>
      </c>
    </row>
    <row r="98" spans="1:5" ht="27">
      <c r="A98" s="36" t="s">
        <v>103</v>
      </c>
      <c r="B98" s="37" t="s">
        <v>104</v>
      </c>
      <c r="C98" s="37"/>
      <c r="D98" s="38">
        <f t="shared" ref="D98:E100" si="20">D99</f>
        <v>5988200</v>
      </c>
      <c r="E98" s="38">
        <f t="shared" si="20"/>
        <v>5988200</v>
      </c>
    </row>
    <row r="99" spans="1:5" ht="26.25">
      <c r="A99" s="14" t="s">
        <v>48</v>
      </c>
      <c r="B99" s="5" t="s">
        <v>105</v>
      </c>
      <c r="C99" s="5"/>
      <c r="D99" s="11">
        <f t="shared" si="20"/>
        <v>5988200</v>
      </c>
      <c r="E99" s="11">
        <f t="shared" si="20"/>
        <v>5988200</v>
      </c>
    </row>
    <row r="100" spans="1:5" ht="26.25">
      <c r="A100" s="14" t="s">
        <v>40</v>
      </c>
      <c r="B100" s="5" t="s">
        <v>105</v>
      </c>
      <c r="C100" s="5" t="s">
        <v>18</v>
      </c>
      <c r="D100" s="11">
        <f t="shared" si="20"/>
        <v>5988200</v>
      </c>
      <c r="E100" s="11">
        <f t="shared" si="20"/>
        <v>5988200</v>
      </c>
    </row>
    <row r="101" spans="1:5">
      <c r="A101" s="14" t="s">
        <v>3</v>
      </c>
      <c r="B101" s="5" t="s">
        <v>105</v>
      </c>
      <c r="C101" s="5" t="s">
        <v>19</v>
      </c>
      <c r="D101" s="11">
        <v>5988200</v>
      </c>
      <c r="E101" s="11">
        <v>5988200</v>
      </c>
    </row>
    <row r="102" spans="1:5" ht="26.25">
      <c r="A102" s="24" t="s">
        <v>98</v>
      </c>
      <c r="B102" s="25" t="s">
        <v>99</v>
      </c>
      <c r="C102" s="25"/>
      <c r="D102" s="31">
        <f t="shared" ref="D102:E104" si="21">D103</f>
        <v>3836300</v>
      </c>
      <c r="E102" s="31">
        <f t="shared" si="21"/>
        <v>3836300</v>
      </c>
    </row>
    <row r="103" spans="1:5" ht="26.25">
      <c r="A103" s="14" t="s">
        <v>48</v>
      </c>
      <c r="B103" s="5" t="s">
        <v>100</v>
      </c>
      <c r="C103" s="5"/>
      <c r="D103" s="11">
        <f t="shared" si="21"/>
        <v>3836300</v>
      </c>
      <c r="E103" s="11">
        <f t="shared" si="21"/>
        <v>3836300</v>
      </c>
    </row>
    <row r="104" spans="1:5" ht="26.25">
      <c r="A104" s="14" t="s">
        <v>40</v>
      </c>
      <c r="B104" s="5" t="s">
        <v>100</v>
      </c>
      <c r="C104" s="5" t="s">
        <v>18</v>
      </c>
      <c r="D104" s="11">
        <f t="shared" si="21"/>
        <v>3836300</v>
      </c>
      <c r="E104" s="11">
        <f t="shared" si="21"/>
        <v>3836300</v>
      </c>
    </row>
    <row r="105" spans="1:5">
      <c r="A105" s="14" t="s">
        <v>3</v>
      </c>
      <c r="B105" s="5" t="s">
        <v>100</v>
      </c>
      <c r="C105" s="5" t="s">
        <v>19</v>
      </c>
      <c r="D105" s="11">
        <v>3836300</v>
      </c>
      <c r="E105" s="11">
        <v>3836300</v>
      </c>
    </row>
    <row r="106" spans="1:5" ht="27">
      <c r="A106" s="36" t="s">
        <v>118</v>
      </c>
      <c r="B106" s="37" t="s">
        <v>37</v>
      </c>
      <c r="C106" s="37"/>
      <c r="D106" s="38">
        <f t="shared" ref="D106:E108" si="22">D107</f>
        <v>1099500</v>
      </c>
      <c r="E106" s="38">
        <f t="shared" si="22"/>
        <v>1099500</v>
      </c>
    </row>
    <row r="107" spans="1:5" ht="26.25">
      <c r="A107" s="14" t="s">
        <v>44</v>
      </c>
      <c r="B107" s="5" t="s">
        <v>114</v>
      </c>
      <c r="C107" s="5"/>
      <c r="D107" s="11">
        <f t="shared" si="22"/>
        <v>1099500</v>
      </c>
      <c r="E107" s="11">
        <f t="shared" si="22"/>
        <v>1099500</v>
      </c>
    </row>
    <row r="108" spans="1:5" ht="51.75">
      <c r="A108" s="14" t="s">
        <v>32</v>
      </c>
      <c r="B108" s="5" t="s">
        <v>114</v>
      </c>
      <c r="C108" s="5" t="s">
        <v>13</v>
      </c>
      <c r="D108" s="11">
        <f t="shared" si="22"/>
        <v>1099500</v>
      </c>
      <c r="E108" s="11">
        <f t="shared" si="22"/>
        <v>1099500</v>
      </c>
    </row>
    <row r="109" spans="1:5" ht="26.25">
      <c r="A109" s="14" t="s">
        <v>33</v>
      </c>
      <c r="B109" s="5" t="s">
        <v>114</v>
      </c>
      <c r="C109" s="5" t="s">
        <v>14</v>
      </c>
      <c r="D109" s="11">
        <v>1099500</v>
      </c>
      <c r="E109" s="11">
        <v>1099500</v>
      </c>
    </row>
    <row r="110" spans="1:5" ht="39">
      <c r="A110" s="24" t="s">
        <v>160</v>
      </c>
      <c r="B110" s="25" t="s">
        <v>106</v>
      </c>
      <c r="C110" s="25"/>
      <c r="D110" s="31">
        <f>D111+D114</f>
        <v>2652800</v>
      </c>
      <c r="E110" s="31">
        <f>E111+E114</f>
        <v>2652800</v>
      </c>
    </row>
    <row r="111" spans="1:5" ht="26.25">
      <c r="A111" s="14" t="s">
        <v>48</v>
      </c>
      <c r="B111" s="5" t="s">
        <v>107</v>
      </c>
      <c r="C111" s="5"/>
      <c r="D111" s="11">
        <f>D112</f>
        <v>2552800</v>
      </c>
      <c r="E111" s="11">
        <f>E112</f>
        <v>2552800</v>
      </c>
    </row>
    <row r="112" spans="1:5" ht="26.25">
      <c r="A112" s="14" t="s">
        <v>40</v>
      </c>
      <c r="B112" s="5" t="s">
        <v>107</v>
      </c>
      <c r="C112" s="5" t="s">
        <v>18</v>
      </c>
      <c r="D112" s="11">
        <f>D113</f>
        <v>2552800</v>
      </c>
      <c r="E112" s="11">
        <f>E113</f>
        <v>2552800</v>
      </c>
    </row>
    <row r="113" spans="1:5">
      <c r="A113" s="14" t="s">
        <v>3</v>
      </c>
      <c r="B113" s="5" t="s">
        <v>107</v>
      </c>
      <c r="C113" s="5" t="s">
        <v>19</v>
      </c>
      <c r="D113" s="11">
        <v>2552800</v>
      </c>
      <c r="E113" s="11">
        <v>2552800</v>
      </c>
    </row>
    <row r="114" spans="1:5" ht="26.25">
      <c r="A114" s="14" t="s">
        <v>109</v>
      </c>
      <c r="B114" s="5" t="s">
        <v>108</v>
      </c>
      <c r="C114" s="4"/>
      <c r="D114" s="11">
        <f>D115</f>
        <v>100000</v>
      </c>
      <c r="E114" s="11">
        <f>E115</f>
        <v>100000</v>
      </c>
    </row>
    <row r="115" spans="1:5" ht="26.25">
      <c r="A115" s="14" t="s">
        <v>1</v>
      </c>
      <c r="B115" s="5" t="s">
        <v>108</v>
      </c>
      <c r="C115" s="5" t="s">
        <v>15</v>
      </c>
      <c r="D115" s="11">
        <f>D116</f>
        <v>100000</v>
      </c>
      <c r="E115" s="11">
        <f>E116</f>
        <v>100000</v>
      </c>
    </row>
    <row r="116" spans="1:5" ht="26.25">
      <c r="A116" s="14" t="s">
        <v>34</v>
      </c>
      <c r="B116" s="5" t="s">
        <v>108</v>
      </c>
      <c r="C116" s="5" t="s">
        <v>16</v>
      </c>
      <c r="D116" s="11">
        <v>100000</v>
      </c>
      <c r="E116" s="11">
        <v>100000</v>
      </c>
    </row>
    <row r="117" spans="1:5" ht="64.5">
      <c r="A117" s="24" t="s">
        <v>161</v>
      </c>
      <c r="B117" s="25" t="s">
        <v>110</v>
      </c>
      <c r="C117" s="25"/>
      <c r="D117" s="31">
        <f t="shared" ref="D117:E119" si="23">D118</f>
        <v>20000</v>
      </c>
      <c r="E117" s="31">
        <f t="shared" si="23"/>
        <v>20000</v>
      </c>
    </row>
    <row r="118" spans="1:5" ht="26.25">
      <c r="A118" s="14" t="s">
        <v>109</v>
      </c>
      <c r="B118" s="5" t="s">
        <v>111</v>
      </c>
      <c r="C118" s="5"/>
      <c r="D118" s="11">
        <f t="shared" si="23"/>
        <v>20000</v>
      </c>
      <c r="E118" s="11">
        <f t="shared" si="23"/>
        <v>20000</v>
      </c>
    </row>
    <row r="119" spans="1:5" ht="26.25">
      <c r="A119" s="14" t="s">
        <v>1</v>
      </c>
      <c r="B119" s="5" t="s">
        <v>111</v>
      </c>
      <c r="C119" s="5" t="s">
        <v>15</v>
      </c>
      <c r="D119" s="11">
        <f t="shared" si="23"/>
        <v>20000</v>
      </c>
      <c r="E119" s="11">
        <f t="shared" si="23"/>
        <v>20000</v>
      </c>
    </row>
    <row r="120" spans="1:5" ht="26.25">
      <c r="A120" s="14" t="s">
        <v>34</v>
      </c>
      <c r="B120" s="5" t="s">
        <v>111</v>
      </c>
      <c r="C120" s="5" t="s">
        <v>16</v>
      </c>
      <c r="D120" s="11">
        <v>20000</v>
      </c>
      <c r="E120" s="11">
        <v>20000</v>
      </c>
    </row>
    <row r="121" spans="1:5" ht="39">
      <c r="A121" s="24" t="s">
        <v>162</v>
      </c>
      <c r="B121" s="25" t="s">
        <v>112</v>
      </c>
      <c r="C121" s="25"/>
      <c r="D121" s="31">
        <f>D122+D125</f>
        <v>40000</v>
      </c>
      <c r="E121" s="31">
        <f>E122+E125</f>
        <v>40000</v>
      </c>
    </row>
    <row r="122" spans="1:5" ht="26.25">
      <c r="A122" s="14" t="s">
        <v>109</v>
      </c>
      <c r="B122" s="5" t="s">
        <v>113</v>
      </c>
      <c r="C122" s="5"/>
      <c r="D122" s="11">
        <f>D123</f>
        <v>20000</v>
      </c>
      <c r="E122" s="11">
        <f>E123</f>
        <v>20000</v>
      </c>
    </row>
    <row r="123" spans="1:5" ht="26.25">
      <c r="A123" s="14" t="s">
        <v>1</v>
      </c>
      <c r="B123" s="5" t="s">
        <v>113</v>
      </c>
      <c r="C123" s="5" t="s">
        <v>15</v>
      </c>
      <c r="D123" s="11">
        <f>D124</f>
        <v>20000</v>
      </c>
      <c r="E123" s="11">
        <f>E124</f>
        <v>20000</v>
      </c>
    </row>
    <row r="124" spans="1:5" ht="26.25">
      <c r="A124" s="14" t="s">
        <v>34</v>
      </c>
      <c r="B124" s="5" t="s">
        <v>113</v>
      </c>
      <c r="C124" s="5" t="s">
        <v>16</v>
      </c>
      <c r="D124" s="11">
        <v>20000</v>
      </c>
      <c r="E124" s="11">
        <v>20000</v>
      </c>
    </row>
    <row r="125" spans="1:5" ht="27">
      <c r="A125" s="12" t="s">
        <v>163</v>
      </c>
      <c r="B125" s="4" t="s">
        <v>135</v>
      </c>
      <c r="C125" s="4"/>
      <c r="D125" s="10">
        <f>D126</f>
        <v>20000</v>
      </c>
      <c r="E125" s="10">
        <f t="shared" ref="E125" si="24">E126</f>
        <v>20000</v>
      </c>
    </row>
    <row r="126" spans="1:5" ht="26.25">
      <c r="A126" s="14" t="s">
        <v>84</v>
      </c>
      <c r="B126" s="5" t="s">
        <v>136</v>
      </c>
      <c r="C126" s="4"/>
      <c r="D126" s="11">
        <f>D127</f>
        <v>20000</v>
      </c>
      <c r="E126" s="11">
        <f>E127</f>
        <v>20000</v>
      </c>
    </row>
    <row r="127" spans="1:5" ht="26.25">
      <c r="A127" s="14" t="s">
        <v>1</v>
      </c>
      <c r="B127" s="5" t="s">
        <v>136</v>
      </c>
      <c r="C127" s="5" t="s">
        <v>15</v>
      </c>
      <c r="D127" s="11">
        <f>D128</f>
        <v>20000</v>
      </c>
      <c r="E127" s="11">
        <f>E128</f>
        <v>20000</v>
      </c>
    </row>
    <row r="128" spans="1:5" ht="26.25">
      <c r="A128" s="14" t="s">
        <v>34</v>
      </c>
      <c r="B128" s="5" t="s">
        <v>136</v>
      </c>
      <c r="C128" s="5" t="s">
        <v>16</v>
      </c>
      <c r="D128" s="11">
        <v>20000</v>
      </c>
      <c r="E128" s="11">
        <v>20000</v>
      </c>
    </row>
    <row r="129" spans="1:7" ht="39">
      <c r="A129" s="24" t="s">
        <v>164</v>
      </c>
      <c r="B129" s="25" t="s">
        <v>35</v>
      </c>
      <c r="C129" s="25"/>
      <c r="D129" s="26">
        <f t="shared" ref="D129:E131" si="25">D130</f>
        <v>145800</v>
      </c>
      <c r="E129" s="26">
        <f t="shared" si="25"/>
        <v>129600</v>
      </c>
    </row>
    <row r="130" spans="1:7" ht="27">
      <c r="A130" s="12" t="s">
        <v>109</v>
      </c>
      <c r="B130" s="4" t="s">
        <v>132</v>
      </c>
      <c r="C130" s="4"/>
      <c r="D130" s="9">
        <f>D131</f>
        <v>145800</v>
      </c>
      <c r="E130" s="9">
        <f>E131</f>
        <v>129600</v>
      </c>
    </row>
    <row r="131" spans="1:7">
      <c r="A131" s="14" t="s">
        <v>4</v>
      </c>
      <c r="B131" s="5" t="s">
        <v>132</v>
      </c>
      <c r="C131" s="3">
        <v>300</v>
      </c>
      <c r="D131" s="8">
        <f t="shared" si="25"/>
        <v>145800</v>
      </c>
      <c r="E131" s="8">
        <f t="shared" si="25"/>
        <v>129600</v>
      </c>
    </row>
    <row r="132" spans="1:7" ht="26.25">
      <c r="A132" s="14" t="s">
        <v>6</v>
      </c>
      <c r="B132" s="5" t="s">
        <v>132</v>
      </c>
      <c r="C132" s="3">
        <v>320</v>
      </c>
      <c r="D132" s="8">
        <v>145800</v>
      </c>
      <c r="E132" s="8">
        <v>129600</v>
      </c>
    </row>
    <row r="133" spans="1:7" ht="51">
      <c r="A133" s="35" t="s">
        <v>165</v>
      </c>
      <c r="B133" s="25" t="s">
        <v>133</v>
      </c>
      <c r="C133" s="25"/>
      <c r="D133" s="31">
        <f t="shared" ref="D133:E135" si="26">D134</f>
        <v>20000</v>
      </c>
      <c r="E133" s="31">
        <f t="shared" si="26"/>
        <v>20000</v>
      </c>
    </row>
    <row r="134" spans="1:7" ht="26.25">
      <c r="A134" s="14" t="s">
        <v>109</v>
      </c>
      <c r="B134" s="5" t="s">
        <v>134</v>
      </c>
      <c r="C134" s="5"/>
      <c r="D134" s="11">
        <f>D135</f>
        <v>20000</v>
      </c>
      <c r="E134" s="11">
        <f>E135</f>
        <v>20000</v>
      </c>
    </row>
    <row r="135" spans="1:7" ht="26.25">
      <c r="A135" s="14" t="s">
        <v>1</v>
      </c>
      <c r="B135" s="5" t="s">
        <v>134</v>
      </c>
      <c r="C135" s="5" t="s">
        <v>15</v>
      </c>
      <c r="D135" s="11">
        <f t="shared" si="26"/>
        <v>20000</v>
      </c>
      <c r="E135" s="11">
        <f t="shared" si="26"/>
        <v>20000</v>
      </c>
    </row>
    <row r="136" spans="1:7" ht="26.25">
      <c r="A136" s="14" t="s">
        <v>34</v>
      </c>
      <c r="B136" s="5" t="s">
        <v>134</v>
      </c>
      <c r="C136" s="5" t="s">
        <v>16</v>
      </c>
      <c r="D136" s="11">
        <v>20000</v>
      </c>
      <c r="E136" s="11">
        <v>20000</v>
      </c>
    </row>
    <row r="137" spans="1:7" ht="51.75">
      <c r="A137" s="24" t="s">
        <v>141</v>
      </c>
      <c r="B137" s="32" t="s">
        <v>142</v>
      </c>
      <c r="C137" s="33"/>
      <c r="D137" s="34">
        <f t="shared" ref="D137:E139" si="27">D138</f>
        <v>10000</v>
      </c>
      <c r="E137" s="34">
        <f t="shared" si="27"/>
        <v>10000</v>
      </c>
    </row>
    <row r="138" spans="1:7" ht="26.25">
      <c r="A138" s="14" t="s">
        <v>109</v>
      </c>
      <c r="B138" s="5" t="s">
        <v>143</v>
      </c>
      <c r="C138" s="5"/>
      <c r="D138" s="11">
        <f>D139</f>
        <v>10000</v>
      </c>
      <c r="E138" s="11">
        <f>E139</f>
        <v>10000</v>
      </c>
    </row>
    <row r="139" spans="1:7" ht="26.25">
      <c r="A139" s="14" t="s">
        <v>1</v>
      </c>
      <c r="B139" s="5" t="s">
        <v>143</v>
      </c>
      <c r="C139" s="3">
        <v>200</v>
      </c>
      <c r="D139" s="15">
        <f t="shared" si="27"/>
        <v>10000</v>
      </c>
      <c r="E139" s="15">
        <f t="shared" si="27"/>
        <v>10000</v>
      </c>
    </row>
    <row r="140" spans="1:7" ht="26.25">
      <c r="A140" s="14" t="s">
        <v>34</v>
      </c>
      <c r="B140" s="5" t="s">
        <v>143</v>
      </c>
      <c r="C140" s="3">
        <v>240</v>
      </c>
      <c r="D140" s="15">
        <v>10000</v>
      </c>
      <c r="E140" s="15">
        <v>10000</v>
      </c>
    </row>
    <row r="141" spans="1:7" ht="51.75">
      <c r="A141" s="24" t="s">
        <v>166</v>
      </c>
      <c r="B141" s="25" t="s">
        <v>137</v>
      </c>
      <c r="C141" s="25"/>
      <c r="D141" s="31">
        <f t="shared" ref="D141:E141" si="28">D142</f>
        <v>40000</v>
      </c>
      <c r="E141" s="31">
        <f t="shared" si="28"/>
        <v>40000</v>
      </c>
    </row>
    <row r="142" spans="1:7" ht="26.25">
      <c r="A142" s="14" t="s">
        <v>109</v>
      </c>
      <c r="B142" s="5" t="s">
        <v>138</v>
      </c>
      <c r="C142" s="5"/>
      <c r="D142" s="11">
        <f>D143</f>
        <v>40000</v>
      </c>
      <c r="E142" s="11">
        <f>E143</f>
        <v>40000</v>
      </c>
    </row>
    <row r="143" spans="1:7" ht="26.25">
      <c r="A143" s="14" t="s">
        <v>1</v>
      </c>
      <c r="B143" s="5" t="s">
        <v>138</v>
      </c>
      <c r="C143" s="5" t="s">
        <v>15</v>
      </c>
      <c r="D143" s="11">
        <f>D144</f>
        <v>40000</v>
      </c>
      <c r="E143" s="11">
        <f>E144</f>
        <v>40000</v>
      </c>
      <c r="F143" s="16"/>
    </row>
    <row r="144" spans="1:7" ht="26.25">
      <c r="A144" s="14" t="s">
        <v>34</v>
      </c>
      <c r="B144" s="5" t="s">
        <v>138</v>
      </c>
      <c r="C144" s="5" t="s">
        <v>16</v>
      </c>
      <c r="D144" s="11">
        <v>40000</v>
      </c>
      <c r="E144" s="11">
        <v>40000</v>
      </c>
      <c r="F144" s="16"/>
      <c r="G144" s="16"/>
    </row>
    <row r="145" spans="1:5">
      <c r="A145" s="24" t="s">
        <v>0</v>
      </c>
      <c r="B145" s="25" t="s">
        <v>120</v>
      </c>
      <c r="C145" s="25"/>
      <c r="D145" s="31">
        <f t="shared" ref="D145:E145" si="29">D146</f>
        <v>1243700</v>
      </c>
      <c r="E145" s="31">
        <f t="shared" si="29"/>
        <v>1243700</v>
      </c>
    </row>
    <row r="146" spans="1:5" ht="26.25">
      <c r="A146" s="14" t="s">
        <v>44</v>
      </c>
      <c r="B146" s="5" t="s">
        <v>121</v>
      </c>
      <c r="C146" s="5"/>
      <c r="D146" s="11">
        <f>D147</f>
        <v>1243700</v>
      </c>
      <c r="E146" s="11">
        <f>E147</f>
        <v>1243700</v>
      </c>
    </row>
    <row r="147" spans="1:5" ht="51.75">
      <c r="A147" s="14" t="s">
        <v>32</v>
      </c>
      <c r="B147" s="6" t="s">
        <v>121</v>
      </c>
      <c r="C147" s="5" t="s">
        <v>13</v>
      </c>
      <c r="D147" s="11">
        <f>D148</f>
        <v>1243700</v>
      </c>
      <c r="E147" s="11">
        <f>E148</f>
        <v>1243700</v>
      </c>
    </row>
    <row r="148" spans="1:5" ht="26.25">
      <c r="A148" s="14" t="s">
        <v>25</v>
      </c>
      <c r="B148" s="6" t="s">
        <v>121</v>
      </c>
      <c r="C148" s="5" t="s">
        <v>14</v>
      </c>
      <c r="D148" s="11">
        <v>1243700</v>
      </c>
      <c r="E148" s="11">
        <v>1243700</v>
      </c>
    </row>
    <row r="149" spans="1:5" ht="26.25">
      <c r="A149" s="24" t="s">
        <v>122</v>
      </c>
      <c r="B149" s="25" t="s">
        <v>130</v>
      </c>
      <c r="C149" s="27"/>
      <c r="D149" s="30">
        <f t="shared" ref="D149:E151" si="30">D150</f>
        <v>299000</v>
      </c>
      <c r="E149" s="30">
        <f t="shared" si="30"/>
        <v>299000</v>
      </c>
    </row>
    <row r="150" spans="1:5" ht="26.25">
      <c r="A150" s="14" t="s">
        <v>44</v>
      </c>
      <c r="B150" s="5" t="s">
        <v>151</v>
      </c>
      <c r="C150" s="5"/>
      <c r="D150" s="11">
        <f t="shared" si="30"/>
        <v>299000</v>
      </c>
      <c r="E150" s="11">
        <f t="shared" si="30"/>
        <v>299000</v>
      </c>
    </row>
    <row r="151" spans="1:5" ht="51.75">
      <c r="A151" s="14" t="s">
        <v>32</v>
      </c>
      <c r="B151" s="5" t="s">
        <v>151</v>
      </c>
      <c r="C151" s="5" t="s">
        <v>13</v>
      </c>
      <c r="D151" s="11">
        <f t="shared" si="30"/>
        <v>299000</v>
      </c>
      <c r="E151" s="11">
        <f t="shared" si="30"/>
        <v>299000</v>
      </c>
    </row>
    <row r="152" spans="1:5" ht="26.25">
      <c r="A152" s="14" t="s">
        <v>25</v>
      </c>
      <c r="B152" s="5" t="s">
        <v>151</v>
      </c>
      <c r="C152" s="5" t="s">
        <v>14</v>
      </c>
      <c r="D152" s="11">
        <v>299000</v>
      </c>
      <c r="E152" s="11">
        <v>299000</v>
      </c>
    </row>
    <row r="153" spans="1:5">
      <c r="A153" s="24" t="s">
        <v>124</v>
      </c>
      <c r="B153" s="25" t="s">
        <v>123</v>
      </c>
      <c r="C153" s="25"/>
      <c r="D153" s="26">
        <f t="shared" ref="D153:E155" si="31">D154</f>
        <v>1243700</v>
      </c>
      <c r="E153" s="26">
        <f t="shared" si="31"/>
        <v>1243700</v>
      </c>
    </row>
    <row r="154" spans="1:5" ht="26.25">
      <c r="A154" s="14" t="s">
        <v>44</v>
      </c>
      <c r="B154" s="5" t="s">
        <v>125</v>
      </c>
      <c r="C154" s="5"/>
      <c r="D154" s="8">
        <f t="shared" si="31"/>
        <v>1243700</v>
      </c>
      <c r="E154" s="8">
        <f t="shared" si="31"/>
        <v>1243700</v>
      </c>
    </row>
    <row r="155" spans="1:5" ht="51.75">
      <c r="A155" s="14" t="s">
        <v>32</v>
      </c>
      <c r="B155" s="5" t="s">
        <v>125</v>
      </c>
      <c r="C155" s="5" t="s">
        <v>13</v>
      </c>
      <c r="D155" s="8">
        <f t="shared" si="31"/>
        <v>1243700</v>
      </c>
      <c r="E155" s="8">
        <f t="shared" si="31"/>
        <v>1243700</v>
      </c>
    </row>
    <row r="156" spans="1:5" ht="26.25">
      <c r="A156" s="14" t="s">
        <v>25</v>
      </c>
      <c r="B156" s="5" t="s">
        <v>125</v>
      </c>
      <c r="C156" s="5" t="s">
        <v>14</v>
      </c>
      <c r="D156" s="8">
        <v>1243700</v>
      </c>
      <c r="E156" s="8">
        <v>1243700</v>
      </c>
    </row>
    <row r="157" spans="1:5">
      <c r="A157" s="24" t="s">
        <v>127</v>
      </c>
      <c r="B157" s="25" t="s">
        <v>126</v>
      </c>
      <c r="C157" s="25"/>
      <c r="D157" s="28">
        <f t="shared" ref="D157:E157" si="32">D158</f>
        <v>100000</v>
      </c>
      <c r="E157" s="28">
        <f t="shared" si="32"/>
        <v>100000</v>
      </c>
    </row>
    <row r="158" spans="1:5" ht="26.25">
      <c r="A158" s="14" t="s">
        <v>128</v>
      </c>
      <c r="B158" s="5" t="s">
        <v>144</v>
      </c>
      <c r="C158" s="5"/>
      <c r="D158" s="8">
        <f>D159</f>
        <v>100000</v>
      </c>
      <c r="E158" s="8">
        <f>E159</f>
        <v>100000</v>
      </c>
    </row>
    <row r="159" spans="1:5">
      <c r="A159" s="14" t="s">
        <v>2</v>
      </c>
      <c r="B159" s="5" t="s">
        <v>144</v>
      </c>
      <c r="C159" s="5" t="s">
        <v>17</v>
      </c>
      <c r="D159" s="8">
        <f>D160</f>
        <v>100000</v>
      </c>
      <c r="E159" s="8">
        <f>E160</f>
        <v>100000</v>
      </c>
    </row>
    <row r="160" spans="1:5">
      <c r="A160" s="14" t="s">
        <v>145</v>
      </c>
      <c r="B160" s="5" t="s">
        <v>144</v>
      </c>
      <c r="C160" s="5" t="s">
        <v>129</v>
      </c>
      <c r="D160" s="8">
        <v>100000</v>
      </c>
      <c r="E160" s="8">
        <v>100000</v>
      </c>
    </row>
    <row r="161" spans="1:5" ht="26.25">
      <c r="A161" s="24" t="s">
        <v>148</v>
      </c>
      <c r="B161" s="25" t="s">
        <v>147</v>
      </c>
      <c r="C161" s="25"/>
      <c r="D161" s="29">
        <f t="shared" ref="D161:E161" si="33">D162</f>
        <v>761760</v>
      </c>
      <c r="E161" s="29">
        <f t="shared" si="33"/>
        <v>761760</v>
      </c>
    </row>
    <row r="162" spans="1:5" ht="64.5">
      <c r="A162" s="13" t="s">
        <v>169</v>
      </c>
      <c r="B162" s="6" t="s">
        <v>149</v>
      </c>
      <c r="C162" s="6"/>
      <c r="D162" s="7">
        <f>D163+D165</f>
        <v>761760</v>
      </c>
      <c r="E162" s="7">
        <f>E163+E165</f>
        <v>761760</v>
      </c>
    </row>
    <row r="163" spans="1:5" ht="51.75">
      <c r="A163" s="14" t="s">
        <v>32</v>
      </c>
      <c r="B163" s="6" t="s">
        <v>149</v>
      </c>
      <c r="C163" s="5" t="s">
        <v>13</v>
      </c>
      <c r="D163" s="8">
        <f>SUM(D164:D164)</f>
        <v>629150</v>
      </c>
      <c r="E163" s="8">
        <f>SUM(E164:E164)</f>
        <v>629150</v>
      </c>
    </row>
    <row r="164" spans="1:5" ht="26.25">
      <c r="A164" s="14" t="s">
        <v>33</v>
      </c>
      <c r="B164" s="5" t="s">
        <v>150</v>
      </c>
      <c r="C164" s="5" t="s">
        <v>14</v>
      </c>
      <c r="D164" s="8">
        <v>629150</v>
      </c>
      <c r="E164" s="8">
        <v>629150</v>
      </c>
    </row>
    <row r="165" spans="1:5" ht="26.25">
      <c r="A165" s="14" t="s">
        <v>1</v>
      </c>
      <c r="B165" s="5" t="s">
        <v>150</v>
      </c>
      <c r="C165" s="5" t="s">
        <v>15</v>
      </c>
      <c r="D165" s="8">
        <f>D166</f>
        <v>132610</v>
      </c>
      <c r="E165" s="8">
        <f>E166</f>
        <v>132610</v>
      </c>
    </row>
    <row r="166" spans="1:5" ht="26.25">
      <c r="A166" s="14" t="s">
        <v>34</v>
      </c>
      <c r="B166" s="5" t="s">
        <v>150</v>
      </c>
      <c r="C166" s="5" t="s">
        <v>16</v>
      </c>
      <c r="D166" s="8">
        <v>132610</v>
      </c>
      <c r="E166" s="8">
        <v>132610</v>
      </c>
    </row>
    <row r="167" spans="1:5" ht="26.25">
      <c r="A167" s="24" t="s">
        <v>175</v>
      </c>
      <c r="B167" s="25" t="s">
        <v>176</v>
      </c>
      <c r="C167" s="27"/>
      <c r="D167" s="28">
        <f t="shared" ref="D167:E168" si="34">D168</f>
        <v>620400</v>
      </c>
      <c r="E167" s="28">
        <f t="shared" si="34"/>
        <v>620400</v>
      </c>
    </row>
    <row r="168" spans="1:5" ht="26.25">
      <c r="A168" s="14" t="s">
        <v>44</v>
      </c>
      <c r="B168" s="5" t="s">
        <v>177</v>
      </c>
      <c r="C168" s="5"/>
      <c r="D168" s="8">
        <f t="shared" si="34"/>
        <v>620400</v>
      </c>
      <c r="E168" s="8">
        <f t="shared" si="34"/>
        <v>620400</v>
      </c>
    </row>
    <row r="169" spans="1:5" ht="51.75">
      <c r="A169" s="14" t="s">
        <v>32</v>
      </c>
      <c r="B169" s="5" t="s">
        <v>177</v>
      </c>
      <c r="C169" s="5" t="s">
        <v>13</v>
      </c>
      <c r="D169" s="8">
        <f>D170</f>
        <v>620400</v>
      </c>
      <c r="E169" s="8">
        <f>E170</f>
        <v>620400</v>
      </c>
    </row>
    <row r="170" spans="1:5" ht="26.25">
      <c r="A170" s="14" t="s">
        <v>25</v>
      </c>
      <c r="B170" s="5" t="s">
        <v>177</v>
      </c>
      <c r="C170" s="5" t="s">
        <v>14</v>
      </c>
      <c r="D170" s="8">
        <v>620400</v>
      </c>
      <c r="E170" s="8">
        <v>620400</v>
      </c>
    </row>
    <row r="171" spans="1:5" ht="26.25">
      <c r="A171" s="24" t="s">
        <v>172</v>
      </c>
      <c r="B171" s="25" t="s">
        <v>173</v>
      </c>
      <c r="C171" s="25"/>
      <c r="D171" s="26">
        <f t="shared" ref="D171:E172" si="35">D172</f>
        <v>8300</v>
      </c>
      <c r="E171" s="26">
        <f t="shared" si="35"/>
        <v>0</v>
      </c>
    </row>
    <row r="172" spans="1:5" ht="39">
      <c r="A172" s="13" t="s">
        <v>180</v>
      </c>
      <c r="B172" s="6" t="s">
        <v>174</v>
      </c>
      <c r="C172" s="6"/>
      <c r="D172" s="7">
        <f t="shared" si="35"/>
        <v>8300</v>
      </c>
      <c r="E172" s="7">
        <f t="shared" si="35"/>
        <v>0</v>
      </c>
    </row>
    <row r="173" spans="1:5" ht="26.25">
      <c r="A173" s="14" t="s">
        <v>1</v>
      </c>
      <c r="B173" s="5" t="s">
        <v>174</v>
      </c>
      <c r="C173" s="5" t="s">
        <v>15</v>
      </c>
      <c r="D173" s="8">
        <f>D174</f>
        <v>8300</v>
      </c>
      <c r="E173" s="8">
        <f>E174</f>
        <v>0</v>
      </c>
    </row>
    <row r="174" spans="1:5" ht="26.25">
      <c r="A174" s="14" t="s">
        <v>34</v>
      </c>
      <c r="B174" s="5" t="s">
        <v>174</v>
      </c>
      <c r="C174" s="5" t="s">
        <v>16</v>
      </c>
      <c r="D174" s="8">
        <v>8300</v>
      </c>
      <c r="E174" s="22"/>
    </row>
    <row r="175" spans="1:5">
      <c r="D175" s="23"/>
      <c r="E175" s="23"/>
    </row>
  </sheetData>
  <mergeCells count="14">
    <mergeCell ref="B8:E8"/>
    <mergeCell ref="C1:F1"/>
    <mergeCell ref="C2:F2"/>
    <mergeCell ref="C3:F3"/>
    <mergeCell ref="C4:F4"/>
    <mergeCell ref="C5:F5"/>
    <mergeCell ref="C6:F6"/>
    <mergeCell ref="C7:F7"/>
    <mergeCell ref="A9:E10"/>
    <mergeCell ref="D12:D13"/>
    <mergeCell ref="E12:E13"/>
    <mergeCell ref="C12:C13"/>
    <mergeCell ref="A12:A13"/>
    <mergeCell ref="B12:B13"/>
  </mergeCells>
  <pageMargins left="0.5" right="0.26" top="0.62" bottom="0.64" header="0.3" footer="0.18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13</vt:lpstr>
      <vt:lpstr>'приложение 13'!Область_печати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2014-10-31T11:53:24Z</cp:lastPrinted>
  <dcterms:created xsi:type="dcterms:W3CDTF">2012-06-20T07:15:37Z</dcterms:created>
  <dcterms:modified xsi:type="dcterms:W3CDTF">2014-11-17T05:35:17Z</dcterms:modified>
</cp:coreProperties>
</file>