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20" windowHeight="12120" firstSheet="2" activeTab="4"/>
  </bookViews>
  <sheets>
    <sheet name="приложени 1 питание круглосут" sheetId="1" r:id="rId1"/>
    <sheet name=" приложение 1 питание 12 час" sheetId="8" r:id="rId2"/>
    <sheet name="приложение 2. ХБО" sheetId="2" r:id="rId3"/>
    <sheet name="приложение 3 личная гигиена" sheetId="4" r:id="rId4"/>
    <sheet name="Приложение 4 собл режима дня" sheetId="6" r:id="rId5"/>
  </sheets>
  <calcPr calcId="124519"/>
</workbook>
</file>

<file path=xl/calcChain.xml><?xml version="1.0" encoding="utf-8"?>
<calcChain xmlns="http://schemas.openxmlformats.org/spreadsheetml/2006/main">
  <c r="D14" i="8"/>
  <c r="G14"/>
  <c r="F5" i="4"/>
  <c r="F4"/>
  <c r="F3"/>
  <c r="G25" i="6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5"/>
  <c r="G38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5"/>
  <c r="D38"/>
  <c r="I18"/>
  <c r="F10" i="2"/>
  <c r="F9"/>
  <c r="F7"/>
  <c r="F6"/>
  <c r="F5"/>
  <c r="F4"/>
  <c r="F3"/>
  <c r="I18" i="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3"/>
  <c r="D13"/>
  <c r="G12"/>
  <c r="D12"/>
  <c r="G11"/>
  <c r="D11"/>
  <c r="G10"/>
  <c r="D10"/>
  <c r="G9"/>
  <c r="D9"/>
  <c r="G8"/>
  <c r="D8"/>
  <c r="G7"/>
  <c r="D7"/>
  <c r="G6"/>
  <c r="D6"/>
  <c r="G5"/>
  <c r="G38" s="1"/>
  <c r="D5"/>
  <c r="D38" s="1"/>
  <c r="F11" i="2"/>
  <c r="F6" i="4"/>
  <c r="G26" i="6"/>
</calcChain>
</file>

<file path=xl/sharedStrings.xml><?xml version="1.0" encoding="utf-8"?>
<sst xmlns="http://schemas.openxmlformats.org/spreadsheetml/2006/main" count="190" uniqueCount="107">
  <si>
    <t>Наименование продуктов питания</t>
  </si>
  <si>
    <t xml:space="preserve">Молоко и кисломолочные продукты с  м.д.ж. не ниже 2,5%                    </t>
  </si>
  <si>
    <t xml:space="preserve">Творог, творожные изделия с м.д.ж. не менее 5%                               </t>
  </si>
  <si>
    <t xml:space="preserve">Сметана с м.д.ж. не более 15%          </t>
  </si>
  <si>
    <t xml:space="preserve">Сыр твердый                            </t>
  </si>
  <si>
    <t xml:space="preserve">Мясо (бескостное/на кости)             </t>
  </si>
  <si>
    <t xml:space="preserve">Птица (куры 1 кат. потр./цыплята- бройлеры 1 кат. потр./индейка 1 кат.   потр.)                                 </t>
  </si>
  <si>
    <t xml:space="preserve">Рыба (филе), в т.ч. филе слабо- или   малосоленое                            </t>
  </si>
  <si>
    <t xml:space="preserve">Колбасные изделия                      </t>
  </si>
  <si>
    <t xml:space="preserve">Яйцо куриное столовое                  </t>
  </si>
  <si>
    <t xml:space="preserve">Картофель: с 01.09 по 31.10            </t>
  </si>
  <si>
    <t xml:space="preserve">           с 31.10 по 31.12            </t>
  </si>
  <si>
    <t xml:space="preserve">           с 31.12 по 28.02            </t>
  </si>
  <si>
    <t xml:space="preserve">           с 29.02 по 01.09            </t>
  </si>
  <si>
    <t xml:space="preserve">Овощи, зелень                          </t>
  </si>
  <si>
    <t xml:space="preserve">Фрукты (плоды) свежие                  </t>
  </si>
  <si>
    <t xml:space="preserve">Фрукты (плоды) сухие                   </t>
  </si>
  <si>
    <t xml:space="preserve">Соки фруктовые (овощные)               </t>
  </si>
  <si>
    <t xml:space="preserve">Напитки витаминизированные (готовый напиток)                               </t>
  </si>
  <si>
    <t xml:space="preserve">Хлеб ржаной (ржано-пшеничный)          </t>
  </si>
  <si>
    <t xml:space="preserve">Хлеб пшеничный или хлеб зерновой       </t>
  </si>
  <si>
    <t xml:space="preserve">Крупы (злаки), бобовые                 </t>
  </si>
  <si>
    <t xml:space="preserve">Макаронные изделия                     </t>
  </si>
  <si>
    <t xml:space="preserve">Мука пшеничная хлебопекарная           </t>
  </si>
  <si>
    <t xml:space="preserve">Масло коровье сладкосливочное          </t>
  </si>
  <si>
    <t xml:space="preserve">Масло растительное                     </t>
  </si>
  <si>
    <t xml:space="preserve">Кондитерские изделия                   </t>
  </si>
  <si>
    <t xml:space="preserve">Чай, включая фиточай                   </t>
  </si>
  <si>
    <t xml:space="preserve">Какао-порошок                          </t>
  </si>
  <si>
    <t xml:space="preserve">Кофейный напиток                       </t>
  </si>
  <si>
    <t xml:space="preserve">Сахар                                  </t>
  </si>
  <si>
    <t xml:space="preserve">Дрожжи хлебопекарные                   </t>
  </si>
  <si>
    <t xml:space="preserve">Мука картофельная (крахмал)            </t>
  </si>
  <si>
    <t xml:space="preserve">Соль пищевая поваренная                </t>
  </si>
  <si>
    <t>1-3 года</t>
  </si>
  <si>
    <t>3-7 года</t>
  </si>
  <si>
    <t>Количество продуктов для детей в возрасте ( в г, мл, брутто) на одного ребенка/сутки</t>
  </si>
  <si>
    <t>Цена, кг.</t>
  </si>
  <si>
    <t>№ п/п</t>
  </si>
  <si>
    <t>Наименование</t>
  </si>
  <si>
    <t>ед.изм.</t>
  </si>
  <si>
    <t>Количество на  одного воспитанника</t>
  </si>
  <si>
    <t>1.</t>
  </si>
  <si>
    <t>Полотенце детское</t>
  </si>
  <si>
    <t>шт.</t>
  </si>
  <si>
    <t>Наволочка верхняя</t>
  </si>
  <si>
    <t>Простыня</t>
  </si>
  <si>
    <t>Пододеяльник</t>
  </si>
  <si>
    <t>Подушка</t>
  </si>
  <si>
    <t>Матрац</t>
  </si>
  <si>
    <t>Одеяло теплое</t>
  </si>
  <si>
    <t>Одеяло байковое</t>
  </si>
  <si>
    <t>наименование</t>
  </si>
  <si>
    <t>ед.изм</t>
  </si>
  <si>
    <t>м</t>
  </si>
  <si>
    <t>Салфетка бумажная</t>
  </si>
  <si>
    <t>Бумага туалетная</t>
  </si>
  <si>
    <t>рул.</t>
  </si>
  <si>
    <t>Мыло хозяйственное</t>
  </si>
  <si>
    <t>Кус.</t>
  </si>
  <si>
    <t>Мыло туалетное</t>
  </si>
  <si>
    <t>Сода кальциниров.</t>
  </si>
  <si>
    <t>пачка</t>
  </si>
  <si>
    <t>Стиральный порошок</t>
  </si>
  <si>
    <t>Сода питьевая</t>
  </si>
  <si>
    <t>Моющие средства</t>
  </si>
  <si>
    <t xml:space="preserve">Наименование предмета </t>
  </si>
  <si>
    <t>Количество на одного воспитанника</t>
  </si>
  <si>
    <t>Кружка фаянсовая</t>
  </si>
  <si>
    <t>Тарелка глубокая</t>
  </si>
  <si>
    <t>Ложка</t>
  </si>
  <si>
    <t>Вилка</t>
  </si>
  <si>
    <t>Ложка чайная</t>
  </si>
  <si>
    <t>Нож столовый</t>
  </si>
  <si>
    <t>Кастрюля эмалированная 4,5 л</t>
  </si>
  <si>
    <t>Кастрюля эмалированная 3 л</t>
  </si>
  <si>
    <t>Ведро, эмалированное с крышкой</t>
  </si>
  <si>
    <t>Ковш эмалированный</t>
  </si>
  <si>
    <t>Чайник эмалированный</t>
  </si>
  <si>
    <t>Ведро оцинкованное</t>
  </si>
  <si>
    <t>Ведро пластмассовое</t>
  </si>
  <si>
    <t>Количество продуктов  ( в г, мл, брутто) на одного ребенка/сутки</t>
  </si>
  <si>
    <t>Стоимость в сутки на 1 реб.</t>
  </si>
  <si>
    <t xml:space="preserve">Количество </t>
  </si>
  <si>
    <t>Цена, руб.</t>
  </si>
  <si>
    <t>Примерная норма расхода материальных запасов на соблюдение ребенком личной гигиены</t>
  </si>
  <si>
    <t>Примерная норма расхода материальных запасов на соблюдение ребенком режима дня</t>
  </si>
  <si>
    <t>цена, руб.</t>
  </si>
  <si>
    <t>Примерная норма расхода материалов на хозяйственно-бытовое обслуживание на одного ребенка в день</t>
  </si>
  <si>
    <t>кг</t>
  </si>
  <si>
    <t>Ткань полотняная</t>
  </si>
  <si>
    <t>Срок эксплуатации, год</t>
  </si>
  <si>
    <t>Примерный расчет затрат на суточный  рацион питания одного ребенка в соответствии с установленными нормами СанПиН2.4.1.3049-13</t>
  </si>
  <si>
    <t>247 раб. Дней</t>
  </si>
  <si>
    <t>Тарелка десертная</t>
  </si>
  <si>
    <t>ИТОГО</t>
  </si>
  <si>
    <t>Моющее сретства для посуды (щетки, губки, перчатки)</t>
  </si>
  <si>
    <t>Хозяйственно-бытовое обслуживание</t>
  </si>
  <si>
    <t>Цена, л (кг).</t>
  </si>
  <si>
    <t>цена</t>
  </si>
  <si>
    <t xml:space="preserve">Картофель  </t>
  </si>
  <si>
    <t>Стоимость на одного ребенка в месяц</t>
  </si>
  <si>
    <t>л</t>
  </si>
  <si>
    <t>Покрывало</t>
  </si>
  <si>
    <t>Моющие средства для унитазов</t>
  </si>
  <si>
    <t>средняя стоимость</t>
  </si>
  <si>
    <t>Примерный расчет затрат на суточный  рацион питания одного ребенка в соответствии с установленными нормами СанПиН2.4.1.3049-13 (12 часов)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</si>
</sst>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Courier New"/>
      <family val="3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8" fillId="3" borderId="1" xfId="0" applyFont="1" applyFill="1" applyBorder="1"/>
    <xf numFmtId="0" fontId="8" fillId="0" borderId="1" xfId="0" applyFont="1" applyBorder="1"/>
    <xf numFmtId="0" fontId="10" fillId="3" borderId="1" xfId="0" applyFont="1" applyFill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justify" vertical="top" wrapText="1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 applyProtection="1">
      <alignment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" fontId="2" fillId="0" borderId="1" xfId="0" applyNumberFormat="1" applyFont="1" applyBorder="1" applyAlignment="1">
      <alignment horizontal="center" wrapText="1"/>
    </xf>
    <xf numFmtId="16" fontId="2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8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opLeftCell="A8" workbookViewId="0">
      <selection activeCell="I14" sqref="I14:I17"/>
    </sheetView>
  </sheetViews>
  <sheetFormatPr defaultRowHeight="12.75"/>
  <cols>
    <col min="1" max="1" width="40.7109375" customWidth="1"/>
    <col min="2" max="2" width="21.140625" customWidth="1"/>
    <col min="3" max="3" width="14.140625" customWidth="1"/>
    <col min="4" max="4" width="15.140625" customWidth="1"/>
    <col min="5" max="5" width="15.42578125" customWidth="1"/>
    <col min="6" max="6" width="12.140625" customWidth="1"/>
    <col min="7" max="7" width="16.42578125" customWidth="1"/>
    <col min="8" max="8" width="27.85546875" customWidth="1"/>
  </cols>
  <sheetData>
    <row r="1" spans="1:9" ht="40.5" customHeight="1">
      <c r="A1" s="44" t="s">
        <v>92</v>
      </c>
      <c r="B1" s="44"/>
      <c r="C1" s="44"/>
      <c r="D1" s="44"/>
      <c r="E1" s="44"/>
      <c r="F1" s="44"/>
      <c r="G1" s="44"/>
    </row>
    <row r="2" spans="1:9" ht="42" customHeight="1">
      <c r="A2" s="45" t="s">
        <v>0</v>
      </c>
      <c r="B2" s="45" t="s">
        <v>36</v>
      </c>
      <c r="C2" s="45"/>
      <c r="D2" s="45"/>
      <c r="E2" s="45"/>
      <c r="F2" s="45"/>
      <c r="G2" s="45"/>
    </row>
    <row r="3" spans="1:9" ht="15.75">
      <c r="A3" s="45"/>
      <c r="B3" s="46" t="s">
        <v>34</v>
      </c>
      <c r="C3" s="46"/>
      <c r="D3" s="46"/>
      <c r="E3" s="47" t="s">
        <v>35</v>
      </c>
      <c r="F3" s="47"/>
      <c r="G3" s="47"/>
    </row>
    <row r="4" spans="1:9" ht="77.25" customHeight="1">
      <c r="A4" s="2"/>
      <c r="B4" s="4" t="s">
        <v>81</v>
      </c>
      <c r="C4" s="4" t="s">
        <v>98</v>
      </c>
      <c r="D4" s="4" t="s">
        <v>82</v>
      </c>
      <c r="E4" s="4" t="s">
        <v>36</v>
      </c>
      <c r="F4" s="4" t="s">
        <v>37</v>
      </c>
      <c r="G4" s="4" t="s">
        <v>82</v>
      </c>
    </row>
    <row r="5" spans="1:9" ht="31.5">
      <c r="A5" s="1" t="s">
        <v>1</v>
      </c>
      <c r="B5" s="2">
        <v>390</v>
      </c>
      <c r="C5" s="56"/>
      <c r="D5" s="2">
        <f>B5*C5/1000</f>
        <v>0</v>
      </c>
      <c r="E5" s="3">
        <v>450</v>
      </c>
      <c r="F5" s="56"/>
      <c r="G5" s="2">
        <f t="shared" ref="G5:G37" si="0">E5*F5/1000</f>
        <v>0</v>
      </c>
    </row>
    <row r="6" spans="1:9" ht="31.5">
      <c r="A6" s="15" t="s">
        <v>2</v>
      </c>
      <c r="B6" s="22">
        <v>30</v>
      </c>
      <c r="C6" s="56"/>
      <c r="D6" s="22">
        <f t="shared" ref="D6:D37" si="1">B6*C6/1000</f>
        <v>0</v>
      </c>
      <c r="E6" s="22">
        <v>40</v>
      </c>
      <c r="F6" s="56"/>
      <c r="G6" s="22">
        <f t="shared" si="0"/>
        <v>0</v>
      </c>
    </row>
    <row r="7" spans="1:9" ht="15.75">
      <c r="A7" s="15" t="s">
        <v>3</v>
      </c>
      <c r="B7" s="22">
        <v>9</v>
      </c>
      <c r="C7" s="56"/>
      <c r="D7" s="22">
        <f t="shared" si="1"/>
        <v>0</v>
      </c>
      <c r="E7" s="22">
        <v>11</v>
      </c>
      <c r="F7" s="56"/>
      <c r="G7" s="22">
        <f t="shared" si="0"/>
        <v>0</v>
      </c>
    </row>
    <row r="8" spans="1:9" ht="15.75">
      <c r="A8" s="15" t="s">
        <v>4</v>
      </c>
      <c r="B8" s="22">
        <v>4.3</v>
      </c>
      <c r="C8" s="56"/>
      <c r="D8" s="22">
        <f t="shared" si="1"/>
        <v>0</v>
      </c>
      <c r="E8" s="22">
        <v>6.4</v>
      </c>
      <c r="F8" s="56"/>
      <c r="G8" s="22">
        <f t="shared" si="0"/>
        <v>0</v>
      </c>
    </row>
    <row r="9" spans="1:9" ht="15.75">
      <c r="A9" s="15" t="s">
        <v>5</v>
      </c>
      <c r="B9" s="22">
        <v>55</v>
      </c>
      <c r="C9" s="56"/>
      <c r="D9" s="22">
        <f t="shared" si="1"/>
        <v>0</v>
      </c>
      <c r="E9" s="22">
        <v>60.5</v>
      </c>
      <c r="F9" s="56"/>
      <c r="G9" s="22">
        <f t="shared" si="0"/>
        <v>0</v>
      </c>
    </row>
    <row r="10" spans="1:9" ht="47.25">
      <c r="A10" s="15" t="s">
        <v>6</v>
      </c>
      <c r="B10" s="22">
        <v>22.5</v>
      </c>
      <c r="C10" s="56"/>
      <c r="D10" s="22">
        <f t="shared" si="1"/>
        <v>0</v>
      </c>
      <c r="E10" s="22">
        <v>26.5</v>
      </c>
      <c r="F10" s="56"/>
      <c r="G10" s="22">
        <f t="shared" si="0"/>
        <v>0</v>
      </c>
    </row>
    <row r="11" spans="1:9" ht="31.5">
      <c r="A11" s="15" t="s">
        <v>7</v>
      </c>
      <c r="B11" s="22">
        <v>34</v>
      </c>
      <c r="C11" s="56"/>
      <c r="D11" s="22">
        <f t="shared" si="1"/>
        <v>0</v>
      </c>
      <c r="E11" s="22">
        <v>39</v>
      </c>
      <c r="F11" s="56"/>
      <c r="G11" s="22">
        <f t="shared" si="0"/>
        <v>0</v>
      </c>
    </row>
    <row r="12" spans="1:9" ht="15.75">
      <c r="A12" s="15" t="s">
        <v>8</v>
      </c>
      <c r="B12" s="22">
        <v>0</v>
      </c>
      <c r="C12" s="56"/>
      <c r="D12" s="22">
        <f t="shared" si="1"/>
        <v>0</v>
      </c>
      <c r="E12" s="22">
        <v>7</v>
      </c>
      <c r="F12" s="56"/>
      <c r="G12" s="22">
        <f t="shared" si="0"/>
        <v>0</v>
      </c>
    </row>
    <row r="13" spans="1:9" ht="15.75">
      <c r="A13" s="15" t="s">
        <v>9</v>
      </c>
      <c r="B13" s="22">
        <v>0.5</v>
      </c>
      <c r="C13" s="56"/>
      <c r="D13" s="22">
        <f t="shared" si="1"/>
        <v>0</v>
      </c>
      <c r="E13" s="22">
        <v>0.6</v>
      </c>
      <c r="F13" s="56"/>
      <c r="G13" s="22">
        <f t="shared" si="0"/>
        <v>0</v>
      </c>
      <c r="I13" t="s">
        <v>99</v>
      </c>
    </row>
    <row r="14" spans="1:9" ht="15.75" customHeight="1">
      <c r="A14" s="15" t="s">
        <v>100</v>
      </c>
      <c r="B14" s="22">
        <v>160</v>
      </c>
      <c r="C14" s="56"/>
      <c r="D14" s="22">
        <f t="shared" si="1"/>
        <v>0</v>
      </c>
      <c r="E14" s="22">
        <v>187</v>
      </c>
      <c r="F14" s="56"/>
      <c r="G14" s="22">
        <f t="shared" si="0"/>
        <v>0</v>
      </c>
      <c r="H14" s="15" t="s">
        <v>10</v>
      </c>
      <c r="I14" s="56"/>
    </row>
    <row r="15" spans="1:9" ht="15.75">
      <c r="A15" s="15"/>
      <c r="B15" s="22">
        <v>172</v>
      </c>
      <c r="C15" s="56"/>
      <c r="D15" s="22">
        <f t="shared" si="1"/>
        <v>0</v>
      </c>
      <c r="E15" s="22">
        <v>200</v>
      </c>
      <c r="F15" s="56"/>
      <c r="G15" s="22">
        <f t="shared" si="0"/>
        <v>0</v>
      </c>
      <c r="H15" s="15" t="s">
        <v>11</v>
      </c>
      <c r="I15" s="56"/>
    </row>
    <row r="16" spans="1:9" ht="15.75">
      <c r="A16" s="15"/>
      <c r="B16" s="22">
        <v>185</v>
      </c>
      <c r="C16" s="56"/>
      <c r="D16" s="22">
        <f t="shared" si="1"/>
        <v>0</v>
      </c>
      <c r="E16" s="22">
        <v>215</v>
      </c>
      <c r="F16" s="56"/>
      <c r="G16" s="22">
        <f t="shared" si="0"/>
        <v>0</v>
      </c>
      <c r="H16" s="15" t="s">
        <v>12</v>
      </c>
      <c r="I16" s="56"/>
    </row>
    <row r="17" spans="1:9" ht="15.75">
      <c r="A17" s="15"/>
      <c r="B17" s="22">
        <v>200</v>
      </c>
      <c r="C17" s="56"/>
      <c r="D17" s="22">
        <f t="shared" si="1"/>
        <v>0</v>
      </c>
      <c r="E17" s="22">
        <v>234</v>
      </c>
      <c r="F17" s="56"/>
      <c r="G17" s="22">
        <f t="shared" si="0"/>
        <v>0</v>
      </c>
      <c r="H17" s="15" t="s">
        <v>13</v>
      </c>
      <c r="I17" s="56"/>
    </row>
    <row r="18" spans="1:9" ht="15.75">
      <c r="A18" s="15" t="s">
        <v>14</v>
      </c>
      <c r="B18" s="22">
        <v>256</v>
      </c>
      <c r="C18" s="56"/>
      <c r="D18" s="22">
        <f t="shared" si="1"/>
        <v>0</v>
      </c>
      <c r="E18" s="22">
        <v>325</v>
      </c>
      <c r="F18" s="56"/>
      <c r="G18" s="22">
        <f t="shared" si="0"/>
        <v>0</v>
      </c>
      <c r="H18" s="21" t="s">
        <v>105</v>
      </c>
      <c r="I18">
        <f>SUM(I14:I17)/4</f>
        <v>0</v>
      </c>
    </row>
    <row r="19" spans="1:9" ht="15.75">
      <c r="A19" s="15" t="s">
        <v>15</v>
      </c>
      <c r="B19" s="22">
        <v>108</v>
      </c>
      <c r="C19" s="56"/>
      <c r="D19" s="22">
        <f t="shared" si="1"/>
        <v>0</v>
      </c>
      <c r="E19" s="22">
        <v>114</v>
      </c>
      <c r="F19" s="56"/>
      <c r="G19" s="22">
        <f t="shared" si="0"/>
        <v>0</v>
      </c>
    </row>
    <row r="20" spans="1:9" ht="15.75">
      <c r="A20" s="15" t="s">
        <v>16</v>
      </c>
      <c r="B20" s="22">
        <v>9</v>
      </c>
      <c r="C20" s="56"/>
      <c r="D20" s="22">
        <f t="shared" si="1"/>
        <v>0</v>
      </c>
      <c r="E20" s="22">
        <v>11</v>
      </c>
      <c r="F20" s="56"/>
      <c r="G20" s="22">
        <f t="shared" si="0"/>
        <v>0</v>
      </c>
    </row>
    <row r="21" spans="1:9" ht="15.75">
      <c r="A21" s="15" t="s">
        <v>17</v>
      </c>
      <c r="B21" s="22">
        <v>100</v>
      </c>
      <c r="C21" s="56"/>
      <c r="D21" s="22">
        <f t="shared" si="1"/>
        <v>0</v>
      </c>
      <c r="E21" s="22">
        <v>100</v>
      </c>
      <c r="F21" s="56"/>
      <c r="G21" s="22">
        <f t="shared" si="0"/>
        <v>0</v>
      </c>
    </row>
    <row r="22" spans="1:9" ht="31.5">
      <c r="A22" s="15" t="s">
        <v>18</v>
      </c>
      <c r="B22" s="22">
        <v>0</v>
      </c>
      <c r="C22" s="56"/>
      <c r="D22" s="22">
        <f t="shared" si="1"/>
        <v>0</v>
      </c>
      <c r="E22" s="22">
        <v>50</v>
      </c>
      <c r="F22" s="56"/>
      <c r="G22" s="22">
        <f t="shared" si="0"/>
        <v>0</v>
      </c>
    </row>
    <row r="23" spans="1:9" ht="15.75">
      <c r="A23" s="15" t="s">
        <v>19</v>
      </c>
      <c r="B23" s="22">
        <v>40</v>
      </c>
      <c r="C23" s="56"/>
      <c r="D23" s="22">
        <f t="shared" si="1"/>
        <v>0</v>
      </c>
      <c r="E23" s="22">
        <v>50</v>
      </c>
      <c r="F23" s="56"/>
      <c r="G23" s="22">
        <f t="shared" si="0"/>
        <v>0</v>
      </c>
    </row>
    <row r="24" spans="1:9" ht="15.75">
      <c r="A24" s="15" t="s">
        <v>20</v>
      </c>
      <c r="B24" s="22">
        <v>60</v>
      </c>
      <c r="C24" s="56"/>
      <c r="D24" s="22">
        <f t="shared" si="1"/>
        <v>0</v>
      </c>
      <c r="E24" s="22">
        <v>80</v>
      </c>
      <c r="F24" s="56"/>
      <c r="G24" s="22">
        <f t="shared" si="0"/>
        <v>0</v>
      </c>
    </row>
    <row r="25" spans="1:9" ht="15.75">
      <c r="A25" s="15" t="s">
        <v>21</v>
      </c>
      <c r="B25" s="22">
        <v>30</v>
      </c>
      <c r="C25" s="56"/>
      <c r="D25" s="22">
        <f t="shared" si="1"/>
        <v>0</v>
      </c>
      <c r="E25" s="22">
        <v>43</v>
      </c>
      <c r="F25" s="56"/>
      <c r="G25" s="22">
        <f t="shared" si="0"/>
        <v>0</v>
      </c>
    </row>
    <row r="26" spans="1:9" ht="15.75">
      <c r="A26" s="15" t="s">
        <v>22</v>
      </c>
      <c r="B26" s="22">
        <v>8</v>
      </c>
      <c r="C26" s="56"/>
      <c r="D26" s="22">
        <f t="shared" si="1"/>
        <v>0</v>
      </c>
      <c r="E26" s="22">
        <v>12</v>
      </c>
      <c r="F26" s="56"/>
      <c r="G26" s="22">
        <f t="shared" si="0"/>
        <v>0</v>
      </c>
    </row>
    <row r="27" spans="1:9" ht="15.75">
      <c r="A27" s="15" t="s">
        <v>23</v>
      </c>
      <c r="B27" s="22">
        <v>25</v>
      </c>
      <c r="C27" s="56"/>
      <c r="D27" s="22">
        <f t="shared" si="1"/>
        <v>0</v>
      </c>
      <c r="E27" s="22">
        <v>29</v>
      </c>
      <c r="F27" s="56"/>
      <c r="G27" s="22">
        <f t="shared" si="0"/>
        <v>0</v>
      </c>
    </row>
    <row r="28" spans="1:9" ht="15.75">
      <c r="A28" s="15" t="s">
        <v>24</v>
      </c>
      <c r="B28" s="22">
        <v>18</v>
      </c>
      <c r="C28" s="56"/>
      <c r="D28" s="22">
        <f t="shared" si="1"/>
        <v>0</v>
      </c>
      <c r="E28" s="22">
        <v>21</v>
      </c>
      <c r="F28" s="56"/>
      <c r="G28" s="22">
        <f t="shared" si="0"/>
        <v>0</v>
      </c>
    </row>
    <row r="29" spans="1:9" ht="15.75">
      <c r="A29" s="15" t="s">
        <v>25</v>
      </c>
      <c r="B29" s="22">
        <v>9</v>
      </c>
      <c r="C29" s="56"/>
      <c r="D29" s="22">
        <f t="shared" si="1"/>
        <v>0</v>
      </c>
      <c r="E29" s="22">
        <v>11</v>
      </c>
      <c r="F29" s="56"/>
      <c r="G29" s="22">
        <f t="shared" si="0"/>
        <v>0</v>
      </c>
    </row>
    <row r="30" spans="1:9" ht="15.75">
      <c r="A30" s="15" t="s">
        <v>26</v>
      </c>
      <c r="B30" s="22">
        <v>7</v>
      </c>
      <c r="C30" s="56"/>
      <c r="D30" s="22">
        <f t="shared" si="1"/>
        <v>0</v>
      </c>
      <c r="E30" s="22">
        <v>20</v>
      </c>
      <c r="F30" s="56"/>
      <c r="G30" s="22">
        <f t="shared" si="0"/>
        <v>0</v>
      </c>
    </row>
    <row r="31" spans="1:9" ht="15.75">
      <c r="A31" s="15" t="s">
        <v>27</v>
      </c>
      <c r="B31" s="22">
        <v>0.5</v>
      </c>
      <c r="C31" s="56"/>
      <c r="D31" s="22">
        <f t="shared" si="1"/>
        <v>0</v>
      </c>
      <c r="E31" s="22">
        <v>0.6</v>
      </c>
      <c r="F31" s="56"/>
      <c r="G31" s="22">
        <f t="shared" si="0"/>
        <v>0</v>
      </c>
    </row>
    <row r="32" spans="1:9" ht="15.75">
      <c r="A32" s="15" t="s">
        <v>28</v>
      </c>
      <c r="B32" s="22">
        <v>0.5</v>
      </c>
      <c r="C32" s="56"/>
      <c r="D32" s="22">
        <f t="shared" si="1"/>
        <v>0</v>
      </c>
      <c r="E32" s="22">
        <v>0.6</v>
      </c>
      <c r="F32" s="56"/>
      <c r="G32" s="22">
        <f t="shared" si="0"/>
        <v>0</v>
      </c>
    </row>
    <row r="33" spans="1:7" ht="15.75">
      <c r="A33" s="15" t="s">
        <v>29</v>
      </c>
      <c r="B33" s="22">
        <v>1</v>
      </c>
      <c r="C33" s="56"/>
      <c r="D33" s="22">
        <f t="shared" si="1"/>
        <v>0</v>
      </c>
      <c r="E33" s="22">
        <v>1.2</v>
      </c>
      <c r="F33" s="56"/>
      <c r="G33" s="22">
        <f t="shared" si="0"/>
        <v>0</v>
      </c>
    </row>
    <row r="34" spans="1:7" ht="15.75">
      <c r="A34" s="15" t="s">
        <v>30</v>
      </c>
      <c r="B34" s="22">
        <v>37</v>
      </c>
      <c r="C34" s="56"/>
      <c r="D34" s="22">
        <f t="shared" si="1"/>
        <v>0</v>
      </c>
      <c r="E34" s="22">
        <v>47</v>
      </c>
      <c r="F34" s="56"/>
      <c r="G34" s="22">
        <f t="shared" si="0"/>
        <v>0</v>
      </c>
    </row>
    <row r="35" spans="1:7" ht="15.75">
      <c r="A35" s="15" t="s">
        <v>31</v>
      </c>
      <c r="B35" s="22">
        <v>0.4</v>
      </c>
      <c r="C35" s="56"/>
      <c r="D35" s="22">
        <f t="shared" si="1"/>
        <v>0</v>
      </c>
      <c r="E35" s="22">
        <v>0.5</v>
      </c>
      <c r="F35" s="56"/>
      <c r="G35" s="22">
        <f t="shared" si="0"/>
        <v>0</v>
      </c>
    </row>
    <row r="36" spans="1:7" ht="15.75">
      <c r="A36" s="15" t="s">
        <v>32</v>
      </c>
      <c r="B36" s="22">
        <v>2</v>
      </c>
      <c r="C36" s="56"/>
      <c r="D36" s="22">
        <f t="shared" si="1"/>
        <v>0</v>
      </c>
      <c r="E36" s="22">
        <v>3</v>
      </c>
      <c r="F36" s="56"/>
      <c r="G36" s="22">
        <f t="shared" si="0"/>
        <v>0</v>
      </c>
    </row>
    <row r="37" spans="1:7" ht="15.75">
      <c r="A37" s="15" t="s">
        <v>33</v>
      </c>
      <c r="B37" s="22">
        <v>4</v>
      </c>
      <c r="C37" s="56"/>
      <c r="D37" s="22">
        <f t="shared" si="1"/>
        <v>0</v>
      </c>
      <c r="E37" s="22">
        <v>6</v>
      </c>
      <c r="F37" s="56"/>
      <c r="G37" s="22">
        <f t="shared" si="0"/>
        <v>0</v>
      </c>
    </row>
    <row r="38" spans="1:7" ht="15.75">
      <c r="A38" s="18" t="s">
        <v>95</v>
      </c>
      <c r="B38" s="23"/>
      <c r="C38" s="23"/>
      <c r="D38" s="24">
        <f>SUM(D5:D37)</f>
        <v>0</v>
      </c>
      <c r="E38" s="23"/>
      <c r="F38" s="23"/>
      <c r="G38" s="24">
        <f>SUM(G5:G37)</f>
        <v>0</v>
      </c>
    </row>
    <row r="43" spans="1:7">
      <c r="A43" t="s">
        <v>97</v>
      </c>
    </row>
  </sheetData>
  <sheetProtection password="EE04" sheet="1" objects="1" scenarios="1"/>
  <mergeCells count="5">
    <mergeCell ref="A1:G1"/>
    <mergeCell ref="A2:A3"/>
    <mergeCell ref="B3:D3"/>
    <mergeCell ref="B2:G2"/>
    <mergeCell ref="E3:G3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opLeftCell="A22" workbookViewId="0">
      <selection activeCell="E24" sqref="E24"/>
    </sheetView>
  </sheetViews>
  <sheetFormatPr defaultRowHeight="12.75"/>
  <cols>
    <col min="1" max="1" width="33" customWidth="1"/>
    <col min="2" max="2" width="14.42578125" customWidth="1"/>
    <col min="4" max="4" width="14.85546875" customWidth="1"/>
    <col min="5" max="5" width="14.140625" customWidth="1"/>
    <col min="7" max="7" width="16.28515625" customWidth="1"/>
    <col min="8" max="8" width="26.140625" customWidth="1"/>
  </cols>
  <sheetData>
    <row r="1" spans="1:9" ht="33" customHeight="1">
      <c r="A1" s="48" t="s">
        <v>106</v>
      </c>
      <c r="B1" s="48"/>
      <c r="C1" s="48"/>
      <c r="D1" s="48"/>
      <c r="E1" s="48"/>
      <c r="F1" s="48"/>
      <c r="G1" s="48"/>
    </row>
    <row r="2" spans="1:9" ht="33" customHeight="1">
      <c r="A2" s="49" t="s">
        <v>0</v>
      </c>
      <c r="B2" s="49" t="s">
        <v>36</v>
      </c>
      <c r="C2" s="49"/>
      <c r="D2" s="49"/>
      <c r="E2" s="49"/>
      <c r="F2" s="49"/>
      <c r="G2" s="49"/>
    </row>
    <row r="3" spans="1:9" ht="15.75">
      <c r="A3" s="49"/>
      <c r="B3" s="50" t="s">
        <v>34</v>
      </c>
      <c r="C3" s="50"/>
      <c r="D3" s="50"/>
      <c r="E3" s="50" t="s">
        <v>35</v>
      </c>
      <c r="F3" s="50"/>
      <c r="G3" s="50"/>
    </row>
    <row r="4" spans="1:9" ht="126">
      <c r="A4" s="15"/>
      <c r="B4" s="16" t="s">
        <v>81</v>
      </c>
      <c r="C4" s="16" t="s">
        <v>98</v>
      </c>
      <c r="D4" s="16" t="s">
        <v>82</v>
      </c>
      <c r="E4" s="16" t="s">
        <v>36</v>
      </c>
      <c r="F4" s="16" t="s">
        <v>37</v>
      </c>
      <c r="G4" s="16" t="s">
        <v>82</v>
      </c>
    </row>
    <row r="5" spans="1:9" ht="33.75" customHeight="1">
      <c r="A5" s="15" t="s">
        <v>1</v>
      </c>
      <c r="B5" s="15">
        <v>255</v>
      </c>
      <c r="C5" s="56"/>
      <c r="D5" s="15">
        <f>B5*C5/1000</f>
        <v>0</v>
      </c>
      <c r="E5" s="15">
        <v>300</v>
      </c>
      <c r="F5" s="56"/>
      <c r="G5" s="15">
        <f t="shared" ref="G5:G37" si="0">E5*F5/1000</f>
        <v>0</v>
      </c>
    </row>
    <row r="6" spans="1:9" ht="31.5">
      <c r="A6" s="15" t="s">
        <v>2</v>
      </c>
      <c r="B6" s="15">
        <v>30</v>
      </c>
      <c r="C6" s="56"/>
      <c r="D6" s="15">
        <f t="shared" ref="D6:D37" si="1">B6*C6/1000</f>
        <v>0</v>
      </c>
      <c r="E6" s="15">
        <v>40</v>
      </c>
      <c r="F6" s="56"/>
      <c r="G6" s="15">
        <f t="shared" si="0"/>
        <v>0</v>
      </c>
    </row>
    <row r="7" spans="1:9" ht="15.75">
      <c r="A7" s="15" t="s">
        <v>3</v>
      </c>
      <c r="B7" s="15">
        <v>9</v>
      </c>
      <c r="C7" s="56"/>
      <c r="D7" s="15">
        <f t="shared" si="1"/>
        <v>0</v>
      </c>
      <c r="E7" s="15">
        <v>11</v>
      </c>
      <c r="F7" s="56"/>
      <c r="G7" s="15">
        <f t="shared" si="0"/>
        <v>0</v>
      </c>
    </row>
    <row r="8" spans="1:9" ht="15.75">
      <c r="A8" s="15" t="s">
        <v>4</v>
      </c>
      <c r="B8" s="15">
        <v>4.3</v>
      </c>
      <c r="C8" s="56"/>
      <c r="D8" s="15">
        <f t="shared" si="1"/>
        <v>0</v>
      </c>
      <c r="E8" s="15">
        <v>6.4</v>
      </c>
      <c r="F8" s="56"/>
      <c r="G8" s="15">
        <f t="shared" si="0"/>
        <v>0</v>
      </c>
    </row>
    <row r="9" spans="1:9" ht="15.75">
      <c r="A9" s="15" t="s">
        <v>5</v>
      </c>
      <c r="B9" s="15">
        <v>55</v>
      </c>
      <c r="C9" s="56"/>
      <c r="D9" s="15">
        <f t="shared" si="1"/>
        <v>0</v>
      </c>
      <c r="E9" s="15">
        <v>60.5</v>
      </c>
      <c r="F9" s="56"/>
      <c r="G9" s="15">
        <f t="shared" si="0"/>
        <v>0</v>
      </c>
    </row>
    <row r="10" spans="1:9" ht="47.25">
      <c r="A10" s="15" t="s">
        <v>6</v>
      </c>
      <c r="B10" s="15">
        <v>22.5</v>
      </c>
      <c r="C10" s="56"/>
      <c r="D10" s="15">
        <f t="shared" si="1"/>
        <v>0</v>
      </c>
      <c r="E10" s="15">
        <v>26.5</v>
      </c>
      <c r="F10" s="56"/>
      <c r="G10" s="15">
        <f t="shared" si="0"/>
        <v>0</v>
      </c>
    </row>
    <row r="11" spans="1:9" ht="31.5">
      <c r="A11" s="15" t="s">
        <v>7</v>
      </c>
      <c r="B11" s="15">
        <v>34</v>
      </c>
      <c r="C11" s="56"/>
      <c r="D11" s="15">
        <f t="shared" si="1"/>
        <v>0</v>
      </c>
      <c r="E11" s="15">
        <v>39</v>
      </c>
      <c r="F11" s="56"/>
      <c r="G11" s="15">
        <f t="shared" si="0"/>
        <v>0</v>
      </c>
    </row>
    <row r="12" spans="1:9" ht="15.75">
      <c r="A12" s="15" t="s">
        <v>8</v>
      </c>
      <c r="B12" s="15">
        <v>0</v>
      </c>
      <c r="C12" s="56"/>
      <c r="D12" s="15">
        <f t="shared" si="1"/>
        <v>0</v>
      </c>
      <c r="E12" s="15">
        <v>7</v>
      </c>
      <c r="F12" s="56"/>
      <c r="G12" s="15">
        <f t="shared" si="0"/>
        <v>0</v>
      </c>
    </row>
    <row r="13" spans="1:9" ht="15.75">
      <c r="A13" s="15" t="s">
        <v>9</v>
      </c>
      <c r="B13" s="15">
        <v>0.5</v>
      </c>
      <c r="C13" s="56"/>
      <c r="D13" s="15">
        <f t="shared" si="1"/>
        <v>0</v>
      </c>
      <c r="E13" s="15">
        <v>0.6</v>
      </c>
      <c r="F13" s="56"/>
      <c r="G13" s="15">
        <f t="shared" si="0"/>
        <v>0</v>
      </c>
      <c r="I13" t="s">
        <v>99</v>
      </c>
    </row>
    <row r="14" spans="1:9" s="20" customFormat="1" ht="31.5">
      <c r="A14" s="15" t="s">
        <v>100</v>
      </c>
      <c r="B14" s="15">
        <v>179</v>
      </c>
      <c r="C14" s="56"/>
      <c r="D14" s="15">
        <f t="shared" si="1"/>
        <v>0</v>
      </c>
      <c r="E14" s="15">
        <v>209</v>
      </c>
      <c r="F14" s="56"/>
      <c r="G14" s="15">
        <f t="shared" si="0"/>
        <v>0</v>
      </c>
      <c r="H14" s="15" t="s">
        <v>10</v>
      </c>
      <c r="I14" s="17">
        <v>12</v>
      </c>
    </row>
    <row r="15" spans="1:9" s="20" customFormat="1" ht="15.75">
      <c r="A15" s="15"/>
      <c r="B15" s="15">
        <v>172</v>
      </c>
      <c r="C15" s="56"/>
      <c r="D15" s="15">
        <f t="shared" si="1"/>
        <v>0</v>
      </c>
      <c r="E15" s="15">
        <v>200</v>
      </c>
      <c r="F15" s="56"/>
      <c r="G15" s="15">
        <f t="shared" si="0"/>
        <v>0</v>
      </c>
      <c r="H15" s="15" t="s">
        <v>11</v>
      </c>
      <c r="I15" s="17">
        <v>16</v>
      </c>
    </row>
    <row r="16" spans="1:9" s="20" customFormat="1" ht="15.75">
      <c r="A16" s="15"/>
      <c r="B16" s="15">
        <v>185</v>
      </c>
      <c r="C16" s="56"/>
      <c r="D16" s="15">
        <f t="shared" si="1"/>
        <v>0</v>
      </c>
      <c r="E16" s="15">
        <v>215</v>
      </c>
      <c r="F16" s="56"/>
      <c r="G16" s="15">
        <f t="shared" si="0"/>
        <v>0</v>
      </c>
      <c r="H16" s="15" t="s">
        <v>12</v>
      </c>
      <c r="I16" s="17">
        <v>18</v>
      </c>
    </row>
    <row r="17" spans="1:9" s="20" customFormat="1" ht="15.75">
      <c r="A17" s="15"/>
      <c r="B17" s="15">
        <v>200</v>
      </c>
      <c r="C17" s="56"/>
      <c r="D17" s="15">
        <f t="shared" si="1"/>
        <v>0</v>
      </c>
      <c r="E17" s="15">
        <v>234</v>
      </c>
      <c r="F17" s="56"/>
      <c r="G17" s="15">
        <f t="shared" si="0"/>
        <v>0</v>
      </c>
      <c r="H17" s="15" t="s">
        <v>13</v>
      </c>
      <c r="I17" s="17">
        <v>20</v>
      </c>
    </row>
    <row r="18" spans="1:9" ht="15.75">
      <c r="A18" s="15" t="s">
        <v>14</v>
      </c>
      <c r="B18" s="15">
        <v>256</v>
      </c>
      <c r="C18" s="56"/>
      <c r="D18" s="15">
        <f t="shared" si="1"/>
        <v>0</v>
      </c>
      <c r="E18" s="15">
        <v>325</v>
      </c>
      <c r="F18" s="56"/>
      <c r="G18" s="15">
        <f t="shared" si="0"/>
        <v>0</v>
      </c>
      <c r="H18" s="21" t="s">
        <v>105</v>
      </c>
      <c r="I18">
        <f>SUM(I14:I17)/4</f>
        <v>16.5</v>
      </c>
    </row>
    <row r="19" spans="1:9" ht="15.75">
      <c r="A19" s="15" t="s">
        <v>15</v>
      </c>
      <c r="B19" s="15">
        <v>108</v>
      </c>
      <c r="C19" s="56"/>
      <c r="D19" s="15">
        <f t="shared" si="1"/>
        <v>0</v>
      </c>
      <c r="E19" s="15">
        <v>114</v>
      </c>
      <c r="F19" s="56"/>
      <c r="G19" s="15">
        <f t="shared" si="0"/>
        <v>0</v>
      </c>
    </row>
    <row r="20" spans="1:9" ht="15.75">
      <c r="A20" s="15" t="s">
        <v>16</v>
      </c>
      <c r="B20" s="15">
        <v>9</v>
      </c>
      <c r="C20" s="56"/>
      <c r="D20" s="15">
        <f t="shared" si="1"/>
        <v>0</v>
      </c>
      <c r="E20" s="15">
        <v>11</v>
      </c>
      <c r="F20" s="56"/>
      <c r="G20" s="15">
        <f t="shared" si="0"/>
        <v>0</v>
      </c>
    </row>
    <row r="21" spans="1:9" ht="15.75">
      <c r="A21" s="15" t="s">
        <v>17</v>
      </c>
      <c r="B21" s="15">
        <v>100</v>
      </c>
      <c r="C21" s="56"/>
      <c r="D21" s="15">
        <f t="shared" si="1"/>
        <v>0</v>
      </c>
      <c r="E21" s="15">
        <v>100</v>
      </c>
      <c r="F21" s="56"/>
      <c r="G21" s="15">
        <f t="shared" si="0"/>
        <v>0</v>
      </c>
    </row>
    <row r="22" spans="1:9" ht="31.5">
      <c r="A22" s="15" t="s">
        <v>18</v>
      </c>
      <c r="B22" s="15">
        <v>0</v>
      </c>
      <c r="C22" s="56"/>
      <c r="D22" s="15">
        <f t="shared" si="1"/>
        <v>0</v>
      </c>
      <c r="E22" s="15">
        <v>50</v>
      </c>
      <c r="F22" s="56"/>
      <c r="G22" s="15">
        <f t="shared" si="0"/>
        <v>0</v>
      </c>
    </row>
    <row r="23" spans="1:9" ht="31.5">
      <c r="A23" s="15" t="s">
        <v>19</v>
      </c>
      <c r="B23" s="15">
        <v>40</v>
      </c>
      <c r="C23" s="56"/>
      <c r="D23" s="15">
        <f t="shared" si="1"/>
        <v>0</v>
      </c>
      <c r="E23" s="15">
        <v>50</v>
      </c>
      <c r="F23" s="56"/>
      <c r="G23" s="15">
        <f t="shared" si="0"/>
        <v>0</v>
      </c>
    </row>
    <row r="24" spans="1:9" ht="31.5">
      <c r="A24" s="15" t="s">
        <v>20</v>
      </c>
      <c r="B24" s="15">
        <v>60</v>
      </c>
      <c r="C24" s="56"/>
      <c r="D24" s="15">
        <f t="shared" si="1"/>
        <v>0</v>
      </c>
      <c r="E24" s="15">
        <v>80</v>
      </c>
      <c r="F24" s="56"/>
      <c r="G24" s="15">
        <f t="shared" si="0"/>
        <v>0</v>
      </c>
    </row>
    <row r="25" spans="1:9" ht="15.75">
      <c r="A25" s="15" t="s">
        <v>21</v>
      </c>
      <c r="B25" s="15">
        <v>30</v>
      </c>
      <c r="C25" s="56"/>
      <c r="D25" s="15">
        <f t="shared" si="1"/>
        <v>0</v>
      </c>
      <c r="E25" s="15">
        <v>43</v>
      </c>
      <c r="F25" s="56"/>
      <c r="G25" s="15">
        <f t="shared" si="0"/>
        <v>0</v>
      </c>
    </row>
    <row r="26" spans="1:9" ht="15.75">
      <c r="A26" s="15" t="s">
        <v>22</v>
      </c>
      <c r="B26" s="15">
        <v>8</v>
      </c>
      <c r="C26" s="56"/>
      <c r="D26" s="15">
        <f t="shared" si="1"/>
        <v>0</v>
      </c>
      <c r="E26" s="15">
        <v>12</v>
      </c>
      <c r="F26" s="56"/>
      <c r="G26" s="15">
        <f t="shared" si="0"/>
        <v>0</v>
      </c>
    </row>
    <row r="27" spans="1:9" ht="15.75">
      <c r="A27" s="15" t="s">
        <v>23</v>
      </c>
      <c r="B27" s="15">
        <v>25</v>
      </c>
      <c r="C27" s="56"/>
      <c r="D27" s="15">
        <f t="shared" si="1"/>
        <v>0</v>
      </c>
      <c r="E27" s="15">
        <v>29</v>
      </c>
      <c r="F27" s="56"/>
      <c r="G27" s="15">
        <f t="shared" si="0"/>
        <v>0</v>
      </c>
    </row>
    <row r="28" spans="1:9" ht="18" customHeight="1">
      <c r="A28" s="15" t="s">
        <v>24</v>
      </c>
      <c r="B28" s="15">
        <v>18</v>
      </c>
      <c r="C28" s="56"/>
      <c r="D28" s="15">
        <f t="shared" si="1"/>
        <v>0</v>
      </c>
      <c r="E28" s="15">
        <v>21</v>
      </c>
      <c r="F28" s="56"/>
      <c r="G28" s="15">
        <f t="shared" si="0"/>
        <v>0</v>
      </c>
    </row>
    <row r="29" spans="1:9" ht="15.75">
      <c r="A29" s="15" t="s">
        <v>25</v>
      </c>
      <c r="B29" s="15">
        <v>9</v>
      </c>
      <c r="C29" s="56"/>
      <c r="D29" s="15">
        <f t="shared" si="1"/>
        <v>0</v>
      </c>
      <c r="E29" s="15">
        <v>11</v>
      </c>
      <c r="F29" s="56"/>
      <c r="G29" s="15">
        <f t="shared" si="0"/>
        <v>0</v>
      </c>
    </row>
    <row r="30" spans="1:9" ht="15.75">
      <c r="A30" s="15" t="s">
        <v>26</v>
      </c>
      <c r="B30" s="15">
        <v>7</v>
      </c>
      <c r="C30" s="56"/>
      <c r="D30" s="15">
        <f t="shared" si="1"/>
        <v>0</v>
      </c>
      <c r="E30" s="15">
        <v>20</v>
      </c>
      <c r="F30" s="56"/>
      <c r="G30" s="15">
        <f t="shared" si="0"/>
        <v>0</v>
      </c>
    </row>
    <row r="31" spans="1:9" ht="15.75">
      <c r="A31" s="15" t="s">
        <v>27</v>
      </c>
      <c r="B31" s="15">
        <v>0.5</v>
      </c>
      <c r="C31" s="56"/>
      <c r="D31" s="15">
        <f t="shared" si="1"/>
        <v>0</v>
      </c>
      <c r="E31" s="15">
        <v>0.6</v>
      </c>
      <c r="F31" s="56"/>
      <c r="G31" s="15">
        <f t="shared" si="0"/>
        <v>0</v>
      </c>
    </row>
    <row r="32" spans="1:9" ht="15.75">
      <c r="A32" s="15" t="s">
        <v>28</v>
      </c>
      <c r="B32" s="15">
        <v>0.5</v>
      </c>
      <c r="C32" s="56"/>
      <c r="D32" s="15">
        <f t="shared" si="1"/>
        <v>0</v>
      </c>
      <c r="E32" s="15">
        <v>0.6</v>
      </c>
      <c r="F32" s="56"/>
      <c r="G32" s="15">
        <f t="shared" si="0"/>
        <v>0</v>
      </c>
    </row>
    <row r="33" spans="1:7" ht="15.75">
      <c r="A33" s="15" t="s">
        <v>29</v>
      </c>
      <c r="B33" s="15">
        <v>1</v>
      </c>
      <c r="C33" s="56"/>
      <c r="D33" s="15">
        <f t="shared" si="1"/>
        <v>0</v>
      </c>
      <c r="E33" s="15">
        <v>1.2</v>
      </c>
      <c r="F33" s="56"/>
      <c r="G33" s="15">
        <f t="shared" si="0"/>
        <v>0</v>
      </c>
    </row>
    <row r="34" spans="1:7" ht="15.75">
      <c r="A34" s="15" t="s">
        <v>30</v>
      </c>
      <c r="B34" s="15">
        <v>37</v>
      </c>
      <c r="C34" s="56"/>
      <c r="D34" s="15">
        <f t="shared" si="1"/>
        <v>0</v>
      </c>
      <c r="E34" s="15">
        <v>47</v>
      </c>
      <c r="F34" s="56"/>
      <c r="G34" s="15">
        <f t="shared" si="0"/>
        <v>0</v>
      </c>
    </row>
    <row r="35" spans="1:7" ht="15.75">
      <c r="A35" s="15" t="s">
        <v>31</v>
      </c>
      <c r="B35" s="15">
        <v>0.4</v>
      </c>
      <c r="C35" s="56"/>
      <c r="D35" s="15">
        <f t="shared" si="1"/>
        <v>0</v>
      </c>
      <c r="E35" s="15">
        <v>0.5</v>
      </c>
      <c r="F35" s="56"/>
      <c r="G35" s="15">
        <f t="shared" si="0"/>
        <v>0</v>
      </c>
    </row>
    <row r="36" spans="1:7" ht="15.75">
      <c r="A36" s="15" t="s">
        <v>32</v>
      </c>
      <c r="B36" s="15">
        <v>2</v>
      </c>
      <c r="C36" s="56"/>
      <c r="D36" s="15">
        <f t="shared" si="1"/>
        <v>0</v>
      </c>
      <c r="E36" s="15">
        <v>3</v>
      </c>
      <c r="F36" s="56"/>
      <c r="G36" s="15">
        <f t="shared" si="0"/>
        <v>0</v>
      </c>
    </row>
    <row r="37" spans="1:7" ht="15.75">
      <c r="A37" s="15" t="s">
        <v>33</v>
      </c>
      <c r="B37" s="15">
        <v>4</v>
      </c>
      <c r="C37" s="56"/>
      <c r="D37" s="15">
        <f t="shared" si="1"/>
        <v>0</v>
      </c>
      <c r="E37" s="15">
        <v>6</v>
      </c>
      <c r="F37" s="56"/>
      <c r="G37" s="15">
        <f t="shared" si="0"/>
        <v>0</v>
      </c>
    </row>
    <row r="38" spans="1:7" ht="15.75">
      <c r="A38" s="18" t="s">
        <v>95</v>
      </c>
      <c r="B38" s="19"/>
      <c r="C38" s="19"/>
      <c r="D38" s="18">
        <f>SUM(D5:D37)</f>
        <v>0</v>
      </c>
      <c r="E38" s="19"/>
      <c r="F38" s="19"/>
      <c r="G38" s="18">
        <f>SUM(G5:G37)</f>
        <v>0</v>
      </c>
    </row>
  </sheetData>
  <sheetProtection password="EE04" sheet="1" objects="1" scenarios="1"/>
  <mergeCells count="5">
    <mergeCell ref="A1:G1"/>
    <mergeCell ref="A2:A3"/>
    <mergeCell ref="B2:G2"/>
    <mergeCell ref="B3:D3"/>
    <mergeCell ref="E3:G3"/>
  </mergeCells>
  <phoneticPr fontId="5" type="noConversion"/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D4" sqref="D4"/>
    </sheetView>
  </sheetViews>
  <sheetFormatPr defaultRowHeight="12.75"/>
  <cols>
    <col min="1" max="1" width="6.85546875" customWidth="1"/>
    <col min="2" max="2" width="27.28515625" customWidth="1"/>
    <col min="3" max="3" width="11.140625" customWidth="1"/>
    <col min="4" max="4" width="23.28515625" customWidth="1"/>
    <col min="5" max="5" width="20.42578125" customWidth="1"/>
    <col min="6" max="6" width="24.140625" customWidth="1"/>
  </cols>
  <sheetData>
    <row r="1" spans="1:6" ht="40.5" customHeight="1">
      <c r="A1" s="51" t="s">
        <v>88</v>
      </c>
      <c r="B1" s="51"/>
      <c r="C1" s="51"/>
      <c r="D1" s="51"/>
      <c r="E1" s="51"/>
      <c r="F1" s="51"/>
    </row>
    <row r="2" spans="1:6" ht="56.25">
      <c r="A2" s="5" t="s">
        <v>38</v>
      </c>
      <c r="B2" s="5" t="s">
        <v>39</v>
      </c>
      <c r="C2" s="5" t="s">
        <v>40</v>
      </c>
      <c r="D2" s="6" t="s">
        <v>41</v>
      </c>
      <c r="E2" s="6" t="s">
        <v>87</v>
      </c>
      <c r="F2" s="9" t="s">
        <v>101</v>
      </c>
    </row>
    <row r="3" spans="1:6" ht="15.75">
      <c r="A3" s="10">
        <v>1</v>
      </c>
      <c r="B3" s="25" t="s">
        <v>58</v>
      </c>
      <c r="C3" s="12" t="s">
        <v>59</v>
      </c>
      <c r="D3" s="12">
        <v>0.2</v>
      </c>
      <c r="E3" s="55"/>
      <c r="F3" s="30">
        <f>D3*E3</f>
        <v>0</v>
      </c>
    </row>
    <row r="4" spans="1:6" ht="15.75">
      <c r="A4" s="26">
        <v>2</v>
      </c>
      <c r="B4" s="27" t="s">
        <v>61</v>
      </c>
      <c r="C4" s="28" t="s">
        <v>89</v>
      </c>
      <c r="D4" s="28">
        <v>0.08</v>
      </c>
      <c r="E4" s="57"/>
      <c r="F4" s="30">
        <f t="shared" ref="F4:F10" si="0">D4*E4</f>
        <v>0</v>
      </c>
    </row>
    <row r="5" spans="1:6" ht="15.75">
      <c r="A5" s="10">
        <v>3</v>
      </c>
      <c r="B5" s="25" t="s">
        <v>63</v>
      </c>
      <c r="C5" s="28" t="s">
        <v>89</v>
      </c>
      <c r="D5" s="12">
        <v>0.1</v>
      </c>
      <c r="E5" s="57"/>
      <c r="F5" s="30">
        <f t="shared" si="0"/>
        <v>0</v>
      </c>
    </row>
    <row r="6" spans="1:6" ht="15.75">
      <c r="A6" s="10">
        <v>4</v>
      </c>
      <c r="B6" s="25" t="s">
        <v>64</v>
      </c>
      <c r="C6" s="28" t="s">
        <v>62</v>
      </c>
      <c r="D6" s="12">
        <v>0.04</v>
      </c>
      <c r="E6" s="57"/>
      <c r="F6" s="30">
        <f t="shared" si="0"/>
        <v>0</v>
      </c>
    </row>
    <row r="7" spans="1:6" ht="15.75">
      <c r="A7" s="10">
        <v>5</v>
      </c>
      <c r="B7" s="25" t="s">
        <v>65</v>
      </c>
      <c r="C7" s="28" t="s">
        <v>102</v>
      </c>
      <c r="D7" s="12">
        <v>0.03</v>
      </c>
      <c r="E7" s="57"/>
      <c r="F7" s="30">
        <f t="shared" si="0"/>
        <v>0</v>
      </c>
    </row>
    <row r="8" spans="1:6" ht="31.5">
      <c r="A8" s="10"/>
      <c r="B8" s="25" t="s">
        <v>104</v>
      </c>
      <c r="C8" s="28" t="s">
        <v>102</v>
      </c>
      <c r="D8" s="12"/>
      <c r="E8" s="57"/>
      <c r="F8" s="30"/>
    </row>
    <row r="9" spans="1:6" ht="47.25">
      <c r="A9" s="10">
        <v>6</v>
      </c>
      <c r="B9" s="25" t="s">
        <v>96</v>
      </c>
      <c r="C9" s="12" t="s">
        <v>44</v>
      </c>
      <c r="D9" s="12">
        <v>0.02</v>
      </c>
      <c r="E9" s="57"/>
      <c r="F9" s="30">
        <f t="shared" si="0"/>
        <v>0</v>
      </c>
    </row>
    <row r="10" spans="1:6" ht="15.75">
      <c r="A10" s="10">
        <v>7</v>
      </c>
      <c r="B10" s="25" t="s">
        <v>90</v>
      </c>
      <c r="C10" s="12" t="s">
        <v>54</v>
      </c>
      <c r="D10" s="12">
        <v>0.05</v>
      </c>
      <c r="E10" s="57"/>
      <c r="F10" s="30">
        <f t="shared" si="0"/>
        <v>0</v>
      </c>
    </row>
    <row r="11" spans="1:6" ht="15.75">
      <c r="A11" s="29"/>
      <c r="B11" s="11" t="s">
        <v>95</v>
      </c>
      <c r="C11" s="31"/>
      <c r="D11" s="31"/>
      <c r="E11" s="31"/>
      <c r="F11" s="32">
        <f>SUM(F3:F10)</f>
        <v>0</v>
      </c>
    </row>
  </sheetData>
  <sheetProtection password="EE04" sheet="1" objects="1" scenarios="1"/>
  <mergeCells count="1">
    <mergeCell ref="A1:F1"/>
  </mergeCells>
  <phoneticPr fontId="5" type="noConversion"/>
  <pageMargins left="0.75" right="0.75" top="1" bottom="1" header="0.5" footer="0.5"/>
  <pageSetup paperSize="9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D4" sqref="D4"/>
    </sheetView>
  </sheetViews>
  <sheetFormatPr defaultRowHeight="12.75"/>
  <cols>
    <col min="2" max="2" width="25.5703125" customWidth="1"/>
    <col min="3" max="3" width="11.5703125" customWidth="1"/>
    <col min="4" max="5" width="19.85546875" customWidth="1"/>
    <col min="6" max="6" width="28.5703125" customWidth="1"/>
  </cols>
  <sheetData>
    <row r="1" spans="1:6" ht="41.25" customHeight="1">
      <c r="A1" s="37"/>
      <c r="B1" s="52" t="s">
        <v>85</v>
      </c>
      <c r="C1" s="52"/>
      <c r="D1" s="52"/>
      <c r="E1" s="52"/>
      <c r="F1" s="52"/>
    </row>
    <row r="2" spans="1:6" ht="31.5">
      <c r="A2" s="10" t="s">
        <v>42</v>
      </c>
      <c r="B2" s="25" t="s">
        <v>52</v>
      </c>
      <c r="C2" s="25" t="s">
        <v>53</v>
      </c>
      <c r="D2" s="25" t="s">
        <v>83</v>
      </c>
      <c r="E2" s="12" t="s">
        <v>84</v>
      </c>
      <c r="F2" s="11" t="s">
        <v>101</v>
      </c>
    </row>
    <row r="3" spans="1:6" ht="15.75">
      <c r="A3" s="10">
        <v>1</v>
      </c>
      <c r="B3" s="25" t="s">
        <v>60</v>
      </c>
      <c r="C3" s="12" t="s">
        <v>59</v>
      </c>
      <c r="D3" s="12">
        <v>0.25</v>
      </c>
      <c r="E3" s="57"/>
      <c r="F3" s="39">
        <f>D3*E3</f>
        <v>0</v>
      </c>
    </row>
    <row r="4" spans="1:6" ht="15.75">
      <c r="A4" s="10">
        <v>2</v>
      </c>
      <c r="B4" s="10" t="s">
        <v>55</v>
      </c>
      <c r="C4" s="12" t="s">
        <v>62</v>
      </c>
      <c r="D4" s="12">
        <v>0.08</v>
      </c>
      <c r="E4" s="57"/>
      <c r="F4" s="39">
        <f>D4*E4</f>
        <v>0</v>
      </c>
    </row>
    <row r="5" spans="1:6" ht="15.75">
      <c r="A5" s="10">
        <v>3</v>
      </c>
      <c r="B5" s="10" t="s">
        <v>56</v>
      </c>
      <c r="C5" s="12" t="s">
        <v>57</v>
      </c>
      <c r="D5" s="12">
        <v>1</v>
      </c>
      <c r="E5" s="57"/>
      <c r="F5" s="39">
        <f>D5*E5</f>
        <v>0</v>
      </c>
    </row>
    <row r="6" spans="1:6" ht="15.75">
      <c r="A6" s="10"/>
      <c r="B6" s="38" t="s">
        <v>95</v>
      </c>
      <c r="C6" s="38"/>
      <c r="D6" s="38"/>
      <c r="E6" s="38"/>
      <c r="F6" s="36">
        <f>SUM(F3:F5)</f>
        <v>0</v>
      </c>
    </row>
    <row r="7" spans="1:6" ht="18.75">
      <c r="A7" s="8"/>
      <c r="B7" s="8"/>
      <c r="C7" s="8"/>
      <c r="D7" s="8"/>
      <c r="E7" s="8"/>
      <c r="F7" s="7"/>
    </row>
  </sheetData>
  <sheetProtection password="EE04" sheet="1" objects="1" scenarios="1"/>
  <mergeCells count="1">
    <mergeCell ref="B1:F1"/>
  </mergeCells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E12" sqref="E12"/>
    </sheetView>
  </sheetViews>
  <sheetFormatPr defaultRowHeight="12.75"/>
  <cols>
    <col min="2" max="2" width="37.42578125" customWidth="1"/>
    <col min="4" max="4" width="20.5703125" customWidth="1"/>
    <col min="5" max="5" width="20.42578125" customWidth="1"/>
    <col min="6" max="6" width="17.140625" customWidth="1"/>
    <col min="7" max="7" width="17.7109375" customWidth="1"/>
  </cols>
  <sheetData>
    <row r="1" spans="1:10" ht="51" customHeight="1">
      <c r="B1" s="53" t="s">
        <v>86</v>
      </c>
      <c r="C1" s="53"/>
      <c r="D1" s="53"/>
      <c r="E1" s="53"/>
      <c r="F1" s="54"/>
    </row>
    <row r="2" spans="1:10" ht="72.75" customHeight="1">
      <c r="A2" s="10"/>
      <c r="B2" s="10" t="s">
        <v>66</v>
      </c>
      <c r="C2" s="10" t="s">
        <v>53</v>
      </c>
      <c r="D2" s="10" t="s">
        <v>67</v>
      </c>
      <c r="E2" s="10" t="s">
        <v>91</v>
      </c>
      <c r="F2" s="14" t="s">
        <v>84</v>
      </c>
      <c r="G2" s="11" t="s">
        <v>101</v>
      </c>
      <c r="J2" t="s">
        <v>93</v>
      </c>
    </row>
    <row r="3" spans="1:10" ht="15.75">
      <c r="A3" s="40">
        <v>1</v>
      </c>
      <c r="B3" s="40" t="s">
        <v>43</v>
      </c>
      <c r="C3" s="41" t="s">
        <v>44</v>
      </c>
      <c r="D3" s="41">
        <v>3</v>
      </c>
      <c r="E3" s="42">
        <v>12</v>
      </c>
      <c r="F3" s="55"/>
      <c r="G3" s="33">
        <f>D3*F3/E3</f>
        <v>0</v>
      </c>
    </row>
    <row r="4" spans="1:10" ht="15.75">
      <c r="A4" s="40">
        <v>2</v>
      </c>
      <c r="B4" s="40" t="s">
        <v>45</v>
      </c>
      <c r="C4" s="41" t="s">
        <v>44</v>
      </c>
      <c r="D4" s="41">
        <v>3</v>
      </c>
      <c r="E4" s="42">
        <v>36</v>
      </c>
      <c r="F4" s="55"/>
      <c r="G4" s="33">
        <f t="shared" ref="G4:G25" si="0">D4*F4/E4</f>
        <v>0</v>
      </c>
    </row>
    <row r="5" spans="1:10" ht="15.75">
      <c r="A5" s="40">
        <v>3</v>
      </c>
      <c r="B5" s="40" t="s">
        <v>46</v>
      </c>
      <c r="C5" s="41" t="s">
        <v>44</v>
      </c>
      <c r="D5" s="41">
        <v>3</v>
      </c>
      <c r="E5" s="42">
        <v>36</v>
      </c>
      <c r="F5" s="55"/>
      <c r="G5" s="33">
        <f t="shared" si="0"/>
        <v>0</v>
      </c>
    </row>
    <row r="6" spans="1:10" ht="15.75">
      <c r="A6" s="40">
        <v>4</v>
      </c>
      <c r="B6" s="40" t="s">
        <v>47</v>
      </c>
      <c r="C6" s="41" t="s">
        <v>44</v>
      </c>
      <c r="D6" s="41">
        <v>3</v>
      </c>
      <c r="E6" s="42">
        <v>36</v>
      </c>
      <c r="F6" s="55"/>
      <c r="G6" s="33">
        <f t="shared" si="0"/>
        <v>0</v>
      </c>
    </row>
    <row r="7" spans="1:10" ht="15.75">
      <c r="A7" s="40">
        <v>5</v>
      </c>
      <c r="B7" s="40" t="s">
        <v>103</v>
      </c>
      <c r="C7" s="41" t="s">
        <v>44</v>
      </c>
      <c r="D7" s="41">
        <v>1</v>
      </c>
      <c r="E7" s="42">
        <v>60</v>
      </c>
      <c r="F7" s="55"/>
      <c r="G7" s="33">
        <f t="shared" si="0"/>
        <v>0</v>
      </c>
    </row>
    <row r="8" spans="1:10" ht="15.75">
      <c r="A8" s="40">
        <v>6</v>
      </c>
      <c r="B8" s="40" t="s">
        <v>48</v>
      </c>
      <c r="C8" s="41" t="s">
        <v>44</v>
      </c>
      <c r="D8" s="41">
        <v>1</v>
      </c>
      <c r="E8" s="42">
        <v>120</v>
      </c>
      <c r="F8" s="55"/>
      <c r="G8" s="33">
        <f t="shared" si="0"/>
        <v>0</v>
      </c>
    </row>
    <row r="9" spans="1:10" ht="15.75">
      <c r="A9" s="40">
        <v>7</v>
      </c>
      <c r="B9" s="40" t="s">
        <v>49</v>
      </c>
      <c r="C9" s="41" t="s">
        <v>44</v>
      </c>
      <c r="D9" s="41">
        <v>1</v>
      </c>
      <c r="E9" s="42">
        <v>60</v>
      </c>
      <c r="F9" s="55"/>
      <c r="G9" s="33">
        <f t="shared" si="0"/>
        <v>0</v>
      </c>
    </row>
    <row r="10" spans="1:10" ht="15.75">
      <c r="A10" s="40">
        <v>8</v>
      </c>
      <c r="B10" s="40" t="s">
        <v>50</v>
      </c>
      <c r="C10" s="41" t="s">
        <v>44</v>
      </c>
      <c r="D10" s="41">
        <v>1</v>
      </c>
      <c r="E10" s="42">
        <v>60</v>
      </c>
      <c r="F10" s="55"/>
      <c r="G10" s="33">
        <f t="shared" si="0"/>
        <v>0</v>
      </c>
    </row>
    <row r="11" spans="1:10" ht="15.75">
      <c r="A11" s="40">
        <v>9</v>
      </c>
      <c r="B11" s="40" t="s">
        <v>51</v>
      </c>
      <c r="C11" s="41" t="s">
        <v>44</v>
      </c>
      <c r="D11" s="41">
        <v>1</v>
      </c>
      <c r="E11" s="42">
        <v>60</v>
      </c>
      <c r="F11" s="55"/>
      <c r="G11" s="33">
        <f t="shared" si="0"/>
        <v>0</v>
      </c>
    </row>
    <row r="12" spans="1:10" ht="15.75">
      <c r="A12" s="40">
        <v>10</v>
      </c>
      <c r="B12" s="40" t="s">
        <v>68</v>
      </c>
      <c r="C12" s="41" t="s">
        <v>44</v>
      </c>
      <c r="D12" s="43">
        <v>1</v>
      </c>
      <c r="E12" s="41">
        <v>12</v>
      </c>
      <c r="F12" s="55"/>
      <c r="G12" s="33">
        <f t="shared" si="0"/>
        <v>0</v>
      </c>
    </row>
    <row r="13" spans="1:10" ht="15.75">
      <c r="A13" s="40">
        <v>11</v>
      </c>
      <c r="B13" s="40" t="s">
        <v>69</v>
      </c>
      <c r="C13" s="41" t="s">
        <v>44</v>
      </c>
      <c r="D13" s="43">
        <v>1</v>
      </c>
      <c r="E13" s="41">
        <v>12</v>
      </c>
      <c r="F13" s="55"/>
      <c r="G13" s="33">
        <f t="shared" si="0"/>
        <v>0</v>
      </c>
    </row>
    <row r="14" spans="1:10" ht="15.75">
      <c r="A14" s="40">
        <v>12</v>
      </c>
      <c r="B14" s="40" t="s">
        <v>94</v>
      </c>
      <c r="C14" s="41" t="s">
        <v>44</v>
      </c>
      <c r="D14" s="43">
        <v>1</v>
      </c>
      <c r="E14" s="41">
        <v>12</v>
      </c>
      <c r="F14" s="55"/>
      <c r="G14" s="33">
        <f t="shared" si="0"/>
        <v>0</v>
      </c>
    </row>
    <row r="15" spans="1:10" ht="15.75">
      <c r="A15" s="40">
        <v>13</v>
      </c>
      <c r="B15" s="40" t="s">
        <v>70</v>
      </c>
      <c r="C15" s="41" t="s">
        <v>44</v>
      </c>
      <c r="D15" s="43">
        <v>1</v>
      </c>
      <c r="E15" s="41">
        <v>12</v>
      </c>
      <c r="F15" s="55"/>
      <c r="G15" s="33">
        <f t="shared" si="0"/>
        <v>0</v>
      </c>
    </row>
    <row r="16" spans="1:10" ht="15.75">
      <c r="A16" s="40">
        <v>14</v>
      </c>
      <c r="B16" s="40" t="s">
        <v>71</v>
      </c>
      <c r="C16" s="41" t="s">
        <v>44</v>
      </c>
      <c r="D16" s="43">
        <v>1</v>
      </c>
      <c r="E16" s="41">
        <v>36</v>
      </c>
      <c r="F16" s="55"/>
      <c r="G16" s="33">
        <f t="shared" si="0"/>
        <v>0</v>
      </c>
    </row>
    <row r="17" spans="1:7" ht="15.75">
      <c r="A17" s="40">
        <v>15</v>
      </c>
      <c r="B17" s="40" t="s">
        <v>72</v>
      </c>
      <c r="C17" s="41" t="s">
        <v>44</v>
      </c>
      <c r="D17" s="43">
        <v>1</v>
      </c>
      <c r="E17" s="41">
        <v>36</v>
      </c>
      <c r="F17" s="55"/>
      <c r="G17" s="33">
        <f t="shared" si="0"/>
        <v>0</v>
      </c>
    </row>
    <row r="18" spans="1:7" ht="15.75">
      <c r="A18" s="40">
        <v>16</v>
      </c>
      <c r="B18" s="40" t="s">
        <v>73</v>
      </c>
      <c r="C18" s="41" t="s">
        <v>44</v>
      </c>
      <c r="D18" s="43">
        <v>1</v>
      </c>
      <c r="E18" s="41">
        <v>36</v>
      </c>
      <c r="F18" s="55"/>
      <c r="G18" s="33">
        <f t="shared" si="0"/>
        <v>0</v>
      </c>
    </row>
    <row r="19" spans="1:7" ht="19.5" customHeight="1">
      <c r="A19" s="40">
        <v>17</v>
      </c>
      <c r="B19" s="40" t="s">
        <v>74</v>
      </c>
      <c r="C19" s="41" t="s">
        <v>44</v>
      </c>
      <c r="D19" s="41">
        <v>0.08</v>
      </c>
      <c r="E19" s="41">
        <v>24</v>
      </c>
      <c r="F19" s="55"/>
      <c r="G19" s="33">
        <f t="shared" si="0"/>
        <v>0</v>
      </c>
    </row>
    <row r="20" spans="1:7" ht="15.75">
      <c r="A20" s="40">
        <v>18</v>
      </c>
      <c r="B20" s="40" t="s">
        <v>75</v>
      </c>
      <c r="C20" s="41" t="s">
        <v>44</v>
      </c>
      <c r="D20" s="41">
        <v>0.08</v>
      </c>
      <c r="E20" s="41">
        <v>24</v>
      </c>
      <c r="F20" s="55"/>
      <c r="G20" s="33">
        <f t="shared" si="0"/>
        <v>0</v>
      </c>
    </row>
    <row r="21" spans="1:7" ht="15.75">
      <c r="A21" s="40">
        <v>19</v>
      </c>
      <c r="B21" s="40" t="s">
        <v>76</v>
      </c>
      <c r="C21" s="41" t="s">
        <v>44</v>
      </c>
      <c r="D21" s="41">
        <v>0.08</v>
      </c>
      <c r="E21" s="41">
        <v>24</v>
      </c>
      <c r="F21" s="55"/>
      <c r="G21" s="33">
        <f t="shared" si="0"/>
        <v>0</v>
      </c>
    </row>
    <row r="22" spans="1:7" ht="15.75">
      <c r="A22" s="40">
        <v>20</v>
      </c>
      <c r="B22" s="40" t="s">
        <v>77</v>
      </c>
      <c r="C22" s="41" t="s">
        <v>44</v>
      </c>
      <c r="D22" s="41">
        <v>0.04</v>
      </c>
      <c r="E22" s="41">
        <v>24</v>
      </c>
      <c r="F22" s="55"/>
      <c r="G22" s="33">
        <f t="shared" si="0"/>
        <v>0</v>
      </c>
    </row>
    <row r="23" spans="1:7" ht="15.75">
      <c r="A23" s="40">
        <v>21</v>
      </c>
      <c r="B23" s="40" t="s">
        <v>78</v>
      </c>
      <c r="C23" s="41" t="s">
        <v>44</v>
      </c>
      <c r="D23" s="41">
        <v>0.04</v>
      </c>
      <c r="E23" s="41">
        <v>24</v>
      </c>
      <c r="F23" s="55"/>
      <c r="G23" s="33">
        <f t="shared" si="0"/>
        <v>0</v>
      </c>
    </row>
    <row r="24" spans="1:7" ht="15.75">
      <c r="A24" s="40">
        <v>22</v>
      </c>
      <c r="B24" s="40" t="s">
        <v>79</v>
      </c>
      <c r="C24" s="41" t="s">
        <v>44</v>
      </c>
      <c r="D24" s="41">
        <v>0.12</v>
      </c>
      <c r="E24" s="41">
        <v>24</v>
      </c>
      <c r="F24" s="55"/>
      <c r="G24" s="33">
        <f t="shared" si="0"/>
        <v>0</v>
      </c>
    </row>
    <row r="25" spans="1:7" ht="15.75">
      <c r="A25" s="40">
        <v>23</v>
      </c>
      <c r="B25" s="40" t="s">
        <v>80</v>
      </c>
      <c r="C25" s="41" t="s">
        <v>44</v>
      </c>
      <c r="D25" s="41">
        <v>0.12</v>
      </c>
      <c r="E25" s="41">
        <v>24</v>
      </c>
      <c r="F25" s="55"/>
      <c r="G25" s="33">
        <f t="shared" si="0"/>
        <v>0</v>
      </c>
    </row>
    <row r="26" spans="1:7" ht="15.75">
      <c r="A26" s="31"/>
      <c r="B26" s="13" t="s">
        <v>95</v>
      </c>
      <c r="C26" s="34"/>
      <c r="D26" s="34"/>
      <c r="E26" s="34"/>
      <c r="F26" s="34"/>
      <c r="G26" s="35">
        <f>SUM(G3:G25)</f>
        <v>0</v>
      </c>
    </row>
  </sheetData>
  <sheetProtection password="EE04" sheet="1" objects="1" scenarios="1"/>
  <protectedRanges>
    <protectedRange password="EE04" sqref="G3:G25" name="Диапазон2"/>
    <protectedRange password="EE04" sqref="A3:E25" name="Диапазон1"/>
  </protectedRanges>
  <mergeCells count="1">
    <mergeCell ref="B1:F1"/>
  </mergeCells>
  <phoneticPr fontId="5" type="noConversion"/>
  <pageMargins left="0.75" right="0.75" top="1" bottom="1" header="0.5" footer="0.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 1 питание круглосут</vt:lpstr>
      <vt:lpstr> приложение 1 питание 12 час</vt:lpstr>
      <vt:lpstr>приложение 2. ХБО</vt:lpstr>
      <vt:lpstr>приложение 3 личная гигиена</vt:lpstr>
      <vt:lpstr>Приложение 4 собл режима дня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2013-12-05T15:05:49Z</cp:lastPrinted>
  <dcterms:created xsi:type="dcterms:W3CDTF">2013-12-04T12:40:19Z</dcterms:created>
  <dcterms:modified xsi:type="dcterms:W3CDTF">2013-12-12T10:58:04Z</dcterms:modified>
</cp:coreProperties>
</file>