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D:\СОЗЫВ 1\5 заседание от 25.12.2024г\Решения от 25.12.2024г\Изменение МО\"/>
    </mc:Choice>
  </mc:AlternateContent>
  <xr:revisionPtr revIDLastSave="0" documentId="13_ncr:1_{A1A3A80F-A92F-4414-9EA4-EC8BADE7A069}"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0" i="1" l="1"/>
  <c r="C72" i="1"/>
  <c r="C71" i="1" s="1"/>
  <c r="C64" i="1"/>
  <c r="C76" i="1"/>
  <c r="C67" i="1"/>
  <c r="C56" i="1"/>
  <c r="C51" i="1"/>
  <c r="C33" i="1" l="1"/>
  <c r="C28" i="1"/>
  <c r="C30" i="1"/>
  <c r="C27" i="1"/>
  <c r="C75" i="1" l="1"/>
  <c r="C35" i="1"/>
  <c r="C42" i="1"/>
  <c r="C39" i="1" s="1"/>
  <c r="C37" i="1"/>
  <c r="C93" i="1"/>
  <c r="C92" i="1" s="1"/>
  <c r="C63" i="1"/>
  <c r="C66" i="1"/>
  <c r="C55" i="1"/>
  <c r="C53" i="1"/>
  <c r="C47" i="1"/>
  <c r="C18" i="1"/>
  <c r="C22" i="1"/>
  <c r="C24" i="1"/>
  <c r="C20" i="1"/>
  <c r="C11" i="1"/>
  <c r="C10" i="1" s="1"/>
  <c r="C62" i="1" l="1"/>
  <c r="C46" i="1"/>
  <c r="C45" i="1" s="1"/>
  <c r="C26" i="1"/>
  <c r="C17" i="1"/>
  <c r="C16" i="1" s="1"/>
  <c r="C9" i="1" s="1"/>
</calcChain>
</file>

<file path=xl/sharedStrings.xml><?xml version="1.0" encoding="utf-8"?>
<sst xmlns="http://schemas.openxmlformats.org/spreadsheetml/2006/main" count="184" uniqueCount="179">
  <si>
    <t xml:space="preserve">(рублей)  </t>
  </si>
  <si>
    <t xml:space="preserve">Код </t>
  </si>
  <si>
    <t>Наименование кода дохода бюджета</t>
  </si>
  <si>
    <t>Сумма</t>
  </si>
  <si>
    <t>1 00 00000 00 0000 000</t>
  </si>
  <si>
    <t xml:space="preserve">1 01 00000 00 0000 000        </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</si>
  <si>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</si>
  <si>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</si>
  <si>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</si>
  <si>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</si>
  <si>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</si>
  <si>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</si>
  <si>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</si>
  <si>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</si>
  <si>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</si>
  <si>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</si>
  <si>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</si>
  <si>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</si>
  <si>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</si>
  <si>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</si>
  <si>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</si>
  <si>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</si>
  <si>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</si>
  <si>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</si>
  <si>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</si>
  <si>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</si>
  <si>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</si>
  <si>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</si>
  <si>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</si>
  <si>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</si>
  <si>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</si>
  <si>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</si>
  <si>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</si>
  <si>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</si>
  <si>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</si>
  <si>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</si>
  <si>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</si>
  <si>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</si>
  <si>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</si>
  <si>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</si>
  <si>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</si>
  <si>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</si>
  <si>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</si>
  <si>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</si>
  <si>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</si>
  <si>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</si>
  <si>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1 05 04020 02 0000 110</t>
  </si>
  <si>
    <t>Налог, взимаемый в связи с применением патентной системы налогообложения, зачисляемые в бюджеты муниципальных районов</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</si>
  <si>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</si>
  <si>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</si>
  <si>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</si>
  <si>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</si>
  <si>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</si>
  <si>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</si>
  <si>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</si>
  <si>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</si>
  <si>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</si>
  <si>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1 08 00000 00 0000 000</t>
  </si>
  <si>
    <t>Государственная пошлина</t>
  </si>
  <si>
    <t>1 08 07000 01 0000 110</t>
  </si>
  <si>
    <t>Государственная пошлина за выдачу разрешения на установку рекламной конструкции</t>
  </si>
  <si>
    <t>1 08 07150 01 0000 110</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</si>
  <si>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</si>
  <si>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</si>
  <si>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</si>
  <si>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</si>
  <si>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</si>
  <si>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</si>
  <si>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</si>
  <si>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</si>
  <si>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</si>
  <si>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</si>
  <si>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</si>
  <si>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</si>
  <si>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</si>
  <si>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</si>
  <si>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</si>
  <si>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</si>
  <si>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</si>
  <si>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</si>
  <si>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1 13 00000 00 0000 000        </t>
  </si>
  <si>
    <t>Доходы от оказания платных услуг и компенсации затрат государства</t>
  </si>
  <si>
    <t>Прочие доходы от компенсации затрат бюджетов муниципальных районов</t>
  </si>
  <si>
    <t xml:space="preserve">1 12 00000 00 0000 000        </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</si>
  <si>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</si>
  <si>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</si>
  <si>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</si>
  <si>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</si>
  <si>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</si>
  <si>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</si>
  <si>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</si>
  <si>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</si>
  <si>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</si>
  <si>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</si>
  <si>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</si>
  <si>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</si>
  <si>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</si>
  <si>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1 14 02052 05 0000 410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</si>
  <si>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</si>
  <si>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</si>
  <si>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</si>
  <si>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</si>
  <si>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</si>
  <si>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</si>
  <si>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</si>
  <si>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</si>
  <si>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</si>
  <si>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</si>
  <si>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</si>
  <si>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1 16 01000 00 0000 140</t>
  </si>
  <si>
    <t>Административные штрафы, установленные Кодексом Российской Федерации об административных правонарушениях</t>
  </si>
  <si>
    <t>1 16 01073 01 0000 140</t>
  </si>
  <si>
    <t>1 16 01082 01 0000 140</t>
  </si>
  <si>
    <t>1 16 01143 01 0000 140</t>
  </si>
  <si>
    <t>1 16 01153 01 0000 140</t>
  </si>
  <si>
    <t>1 16 01173 01 0000 140</t>
  </si>
  <si>
    <t>1 1601193 01 0000 140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</si>
  <si>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</si>
  <si>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</si>
  <si>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1 16 01203 01 0000 140</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</si>
  <si>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</si>
  <si>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</si>
  <si>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1 16 10000 00 0000 140</t>
  </si>
  <si>
    <t>Доходы от денежных взысканий (штрафов), поступающие в счет погашения задолженности, образовавшейся до 1 января 2020 года</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</si>
  <si>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</si>
  <si>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</si>
  <si>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</si>
  <si>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</si>
  <si>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1 17 00000 00 0000 000</t>
  </si>
  <si>
    <t>Прочие неналоговые доходы</t>
  </si>
  <si>
    <t>1 17 01000 00 0000 180</t>
  </si>
  <si>
    <t>Невыясненные поступления</t>
  </si>
  <si>
    <t>1 17 01050 05 0000 180</t>
  </si>
  <si>
    <t>Невыясненные поступления, зачисляемые в бюджеты муниципальных районов</t>
  </si>
  <si>
    <t>1 17 05000 00 0000 180</t>
  </si>
  <si>
    <t>1 17 05050 05 0000 180</t>
  </si>
  <si>
    <t>Прочие неналоговые доходы бюджетов муниципальных районов</t>
  </si>
  <si>
    <t xml:space="preserve"> </t>
  </si>
  <si>
    <t>1 14 06313 13 0000 430</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</si>
  <si>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</si>
  <si>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</si>
  <si>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</si>
  <si>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</si>
  <si>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</si>
  <si>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</si>
  <si>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</si>
  <si>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Приложение 4</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</si>
  <si>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</si>
  <si>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</si>
  <si>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</si>
  <si>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</si>
  <si>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1 11 05020 00 0000 120</t>
  </si>
  <si>
    <t>1  11 05025 05 0000 120</t>
  </si>
  <si>
    <t xml:space="preserve">Доходы, получаемые в виде арендной платы за земли после раграничения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</si>
  <si>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</si>
  <si>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1 16 01133 01 0000 140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</si>
  <si>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</si>
  <si>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судъями, комиссиями по делам несовершеннолетних и защите их прав</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</si>
  <si>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</si>
  <si>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</si>
  <si>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1 12 01041 01 0000 120</t>
  </si>
  <si>
    <t xml:space="preserve">Плата за размещение отходов производства </t>
  </si>
  <si>
    <t>1 16 01053 01 0000 140</t>
  </si>
  <si>
    <t>1 16 01063 01 0000 140</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</si>
  <si>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</si>
  <si>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</si>
  <si>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</si>
  <si>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</si>
  <si>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1 16 11050 01 0000140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</si>
  <si>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</si>
  <si>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1 14 06300 00 0000 430</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</si>
  <si>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</si>
  <si>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</si>
  <si>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</si>
  <si>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Прогнозируемые доходы бюджета муниципального образования  «Монастырщинский район» Смоленской области, за исключением безвозмездных поступлений на 2024 год </t>
  </si>
  <si>
    <t>НАЛОГОВЫЕ И НЕНАЛОГОВЫЕ ДОХОДЫ</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</si>
  <si>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 227.1 и 228 Налогового кодекса Российской  Федерации </t>
  </si>
  <si>
    <t xml:space="preserve">1 13 02995 05 0000 130        </t>
  </si>
  <si>
    <t>к решению Монастырщинского окружного Совета депутатов        от 25.12.2024г.  № 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</si>
</sst>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0"/>
      <color theme="1"/>
      <name val="Times New Roman"/>
      <family val="1"/>
      <charset val="204"/>
    </font>
    <font>
      <sz val="14"/>
      <color theme="1"/>
      <name val="Times New Roman"/>
      <family val="1"/>
      <charset val="204"/>
    </font>
    <font>
      <b/>
      <sz val="10"/>
      <color theme="1"/>
      <name val="Times New Roman"/>
      <family val="1"/>
      <charset val="204"/>
    </font>
    <font>
      <sz val="10"/>
      <color rgb="FF000000"/>
      <name val="Times New Roman"/>
      <family val="1"/>
      <charset val="204"/>
    </font>
    <font>
      <b/>
      <sz val="12"/>
      <color theme="1"/>
      <name val="Times New Roman"/>
      <family val="1"/>
      <charset val="204"/>
    </font>
    <font>
      <sz val="12"/>
      <color theme="1"/>
      <name val="Calibri"/>
      <family val="2"/>
      <charset val="204"/>
      <scheme val="minor"/>
    </font>
    <font>
      <sz val="8"/>
      <color rgb="FF000000"/>
      <name val="Arial"/>
    </font>
    <font>
      <sz val="12"/>
      <color theme="1"/>
      <name val="Times New Roman"/>
      <family val="1"/>
      <charset val="204"/>
    </font>
    <font>
      <sz val="12"/>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4">
      <alignment horizontal="left" wrapText="1" indent="2"/>
    </xf>
  </cellStyleXfs>
  <cellXfs count="40">
    <xf numFmtId="0" fontId="0" fillId="0" borderId="0" xfId="0"/>
    <xf numFmtId="0" fontId="2" fillId="0" borderId="0" xfId="0" applyFont="1" applyAlignment="1">
      <alignment horizontal="justify"/>
    </xf>
    <xf numFmtId="0" fontId="1" fillId="0" borderId="0" xfId="0" applyFont="1" applyAlignment="1">
      <alignment horizontal="right" vertical="top" wrapText="1"/>
    </xf>
    <xf numFmtId="0" fontId="2" fillId="0" borderId="0" xfId="0" applyFont="1" applyAlignment="1">
      <alignment horizontal="right" vertical="top"/>
    </xf>
    <xf numFmtId="0" fontId="0" fillId="0" borderId="0" xfId="0" applyAlignment="1"/>
    <xf numFmtId="0" fontId="1" fillId="0" borderId="0" xfId="0" applyFont="1" applyAlignment="1">
      <alignment horizontal="right"/>
    </xf>
    <xf numFmtId="2" fontId="1" fillId="0" borderId="5" xfId="0" applyNumberFormat="1" applyFont="1" applyBorder="1" applyAlignment="1">
      <alignment vertical="top" wrapText="1"/>
    </xf>
    <xf numFmtId="0" fontId="4" fillId="0" borderId="5" xfId="0" applyFont="1" applyBorder="1" applyAlignment="1">
      <alignment horizontal="left" vertical="top" wrapText="1"/>
    </xf>
    <xf numFmtId="0" fontId="4" fillId="0" borderId="5" xfId="0" applyFont="1" applyBorder="1" applyAlignment="1">
      <alignment vertical="top" wrapText="1"/>
    </xf>
    <xf numFmtId="4" fontId="9" fillId="0" borderId="5" xfId="0" applyNumberFormat="1" applyFont="1" applyBorder="1" applyAlignment="1">
      <alignment horizontal="right" vertical="top" wrapText="1"/>
    </xf>
    <xf numFmtId="0" fontId="1" fillId="0" borderId="5" xfId="0" applyNumberFormat="1" applyFont="1" applyBorder="1" applyAlignment="1">
      <alignment vertical="top" wrapText="1"/>
    </xf>
    <xf numFmtId="0" fontId="1" fillId="0" borderId="5" xfId="0" applyFont="1" applyBorder="1" applyAlignment="1">
      <alignment horizontal="center" vertical="top" wrapText="1"/>
    </xf>
    <xf numFmtId="0" fontId="3" fillId="0" borderId="5" xfId="0" applyFont="1" applyBorder="1" applyAlignment="1">
      <alignment vertical="top" wrapText="1"/>
    </xf>
    <xf numFmtId="0" fontId="3" fillId="0" borderId="5" xfId="0" applyFont="1" applyBorder="1" applyAlignment="1">
      <alignment horizontal="left" vertical="top" wrapText="1"/>
    </xf>
    <xf numFmtId="4" fontId="5" fillId="0" borderId="5" xfId="0" applyNumberFormat="1" applyFont="1" applyBorder="1" applyAlignment="1">
      <alignment horizontal="right" vertical="top" wrapText="1"/>
    </xf>
    <xf numFmtId="0" fontId="1" fillId="0" borderId="5" xfId="0" applyFont="1" applyBorder="1" applyAlignment="1">
      <alignment vertical="top" wrapText="1"/>
    </xf>
    <xf numFmtId="4" fontId="8" fillId="0" borderId="5" xfId="0" applyNumberFormat="1" applyFont="1" applyBorder="1" applyAlignment="1">
      <alignment horizontal="right" vertical="top" wrapText="1"/>
    </xf>
    <xf numFmtId="0" fontId="1" fillId="0" borderId="5" xfId="0" applyFont="1" applyBorder="1" applyAlignment="1">
      <alignment horizontal="justify" vertical="top" wrapText="1"/>
    </xf>
    <xf numFmtId="2" fontId="8" fillId="0" borderId="5" xfId="0" applyNumberFormat="1" applyFont="1" applyBorder="1" applyAlignment="1">
      <alignment horizontal="right" vertical="top" wrapText="1"/>
    </xf>
    <xf numFmtId="2" fontId="9" fillId="0" borderId="5" xfId="0" applyNumberFormat="1" applyFont="1" applyBorder="1" applyAlignment="1">
      <alignment horizontal="right" vertical="top" wrapText="1"/>
    </xf>
    <xf numFmtId="0" fontId="4" fillId="0" borderId="5" xfId="0" applyNumberFormat="1" applyFont="1" applyBorder="1" applyAlignment="1">
      <alignment vertical="top" wrapText="1"/>
    </xf>
    <xf numFmtId="0" fontId="1" fillId="0" borderId="5" xfId="0" applyFont="1" applyBorder="1" applyAlignment="1">
      <alignment vertical="top" wrapText="1"/>
    </xf>
    <xf numFmtId="0" fontId="1" fillId="0" borderId="5" xfId="0" applyFont="1" applyBorder="1" applyAlignment="1">
      <alignment horizontal="justify" vertical="top" wrapText="1"/>
    </xf>
    <xf numFmtId="0" fontId="1" fillId="0" borderId="5" xfId="0" applyFont="1" applyBorder="1" applyAlignment="1">
      <alignment vertical="top" wrapText="1"/>
    </xf>
    <xf numFmtId="4" fontId="8" fillId="0" borderId="5" xfId="0" applyNumberFormat="1" applyFont="1" applyBorder="1" applyAlignment="1">
      <alignment horizontal="right" vertical="top" wrapText="1"/>
    </xf>
    <xf numFmtId="0" fontId="3" fillId="0" borderId="5" xfId="0" applyFont="1" applyBorder="1" applyAlignment="1">
      <alignment horizontal="justify" vertical="top" wrapText="1"/>
    </xf>
    <xf numFmtId="0" fontId="10" fillId="0" borderId="5" xfId="0" applyFont="1" applyBorder="1" applyAlignment="1">
      <alignment vertical="top" wrapText="1"/>
    </xf>
    <xf numFmtId="2" fontId="5" fillId="0" borderId="5" xfId="0" applyNumberFormat="1" applyFont="1" applyBorder="1" applyAlignment="1">
      <alignment horizontal="right" vertical="top" wrapText="1"/>
    </xf>
    <xf numFmtId="0" fontId="4" fillId="0" borderId="5" xfId="1" applyNumberFormat="1" applyFont="1" applyBorder="1" applyAlignment="1" applyProtection="1">
      <alignment wrapText="1"/>
    </xf>
    <xf numFmtId="4" fontId="8" fillId="0" borderId="6" xfId="0" applyNumberFormat="1" applyFont="1" applyBorder="1" applyAlignment="1">
      <alignment horizontal="right" vertical="top" wrapText="1"/>
    </xf>
    <xf numFmtId="0" fontId="1" fillId="0" borderId="5" xfId="0" applyFont="1" applyBorder="1" applyAlignment="1">
      <alignment horizontal="justify" vertical="top" wrapText="1"/>
    </xf>
    <xf numFmtId="0" fontId="1" fillId="0" borderId="5" xfId="0" applyFont="1" applyBorder="1" applyAlignment="1">
      <alignment vertical="top" wrapText="1"/>
    </xf>
    <xf numFmtId="0" fontId="0" fillId="0" borderId="5" xfId="0" applyBorder="1" applyAlignment="1">
      <alignment vertical="top" wrapText="1"/>
    </xf>
    <xf numFmtId="4" fontId="8" fillId="0" borderId="5" xfId="0" applyNumberFormat="1" applyFont="1" applyBorder="1" applyAlignment="1">
      <alignment horizontal="right" vertical="top" wrapText="1"/>
    </xf>
    <xf numFmtId="0" fontId="0" fillId="0" borderId="5" xfId="0" applyBorder="1" applyAlignment="1">
      <alignment horizontal="right" vertical="top" wrapText="1"/>
    </xf>
    <xf numFmtId="0" fontId="5" fillId="0" borderId="0" xfId="0" applyFont="1" applyAlignment="1">
      <alignment horizontal="center" vertical="center" wrapText="1"/>
    </xf>
    <xf numFmtId="0" fontId="6" fillId="0" borderId="0" xfId="0" applyFont="1" applyAlignment="1">
      <alignment vertical="center"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cellXfs>
  <cellStyles count="2">
    <cellStyle name="xl31" xfId="1" xr:uid="{00000000-0005-0000-0000-0000000000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1"/>
  <sheetViews>
    <sheetView tabSelected="1" topLeftCell="A17" workbookViewId="0">
      <selection activeCell="C12" sqref="C12"/>
    </sheetView>
  </sheetViews>
  <sheetFormatPr defaultRowHeight="15" x14ac:dyDescent="0.25"/>
  <cols>
    <col min="1" max="1" width="22.140625" customWidth="1"/>
    <col min="2" max="2" width="45.28515625" customWidth="1"/>
    <col min="3" max="3" width="28" customWidth="1"/>
    <col min="5" max="5" width="4.140625" customWidth="1"/>
    <col min="6" max="6" width="5" hidden="1" customWidth="1"/>
    <col min="7" max="7" width="30.28515625" customWidth="1"/>
  </cols>
  <sheetData>
    <row r="1" spans="1:9" x14ac:dyDescent="0.25">
      <c r="C1" s="5" t="s">
        <v>146</v>
      </c>
    </row>
    <row r="2" spans="1:9" ht="63.75" customHeight="1" x14ac:dyDescent="0.25">
      <c r="A2" s="3"/>
      <c r="B2" s="4"/>
      <c r="C2" s="2" t="s">
        <v>178</v>
      </c>
      <c r="D2" s="4"/>
      <c r="E2" s="4"/>
      <c r="F2" s="4"/>
      <c r="H2" s="4"/>
      <c r="I2" s="4"/>
    </row>
    <row r="3" spans="1:9" ht="67.5" customHeight="1" x14ac:dyDescent="0.25">
      <c r="A3" s="35" t="s">
        <v>174</v>
      </c>
      <c r="B3" s="36"/>
      <c r="C3" s="36"/>
    </row>
    <row r="4" spans="1:9" x14ac:dyDescent="0.25">
      <c r="C4" s="5" t="s">
        <v>0</v>
      </c>
    </row>
    <row r="5" spans="1:9" ht="39.75" customHeight="1" x14ac:dyDescent="0.25">
      <c r="A5" s="37" t="s">
        <v>1</v>
      </c>
      <c r="B5" s="37" t="s">
        <v>2</v>
      </c>
      <c r="C5" s="37" t="s">
        <v>3</v>
      </c>
    </row>
    <row r="6" spans="1:9" hidden="1" x14ac:dyDescent="0.25">
      <c r="A6" s="38"/>
      <c r="B6" s="38"/>
      <c r="C6" s="38"/>
    </row>
    <row r="7" spans="1:9" ht="0.75" customHeight="1" x14ac:dyDescent="0.25">
      <c r="A7" s="39"/>
      <c r="B7" s="39"/>
      <c r="C7" s="39"/>
    </row>
    <row r="8" spans="1:9" x14ac:dyDescent="0.25">
      <c r="A8" s="11">
        <v>1</v>
      </c>
      <c r="B8" s="11">
        <v>2</v>
      </c>
      <c r="C8" s="11">
        <v>3</v>
      </c>
    </row>
    <row r="9" spans="1:9" ht="15.75" x14ac:dyDescent="0.25">
      <c r="A9" s="12" t="s">
        <v>4</v>
      </c>
      <c r="B9" s="13" t="s">
        <v>175</v>
      </c>
      <c r="C9" s="14">
        <f>C10+C16+C26+C39+C45+C55+C62+C75+C96+C60</f>
        <v>56362600</v>
      </c>
    </row>
    <row r="10" spans="1:9" ht="15.75" x14ac:dyDescent="0.25">
      <c r="A10" s="12" t="s">
        <v>5</v>
      </c>
      <c r="B10" s="25" t="s">
        <v>6</v>
      </c>
      <c r="C10" s="14">
        <f>C11</f>
        <v>25000000</v>
      </c>
    </row>
    <row r="11" spans="1:9" ht="15.75" x14ac:dyDescent="0.25">
      <c r="A11" s="15" t="s">
        <v>7</v>
      </c>
      <c r="B11" s="15" t="s">
        <v>8</v>
      </c>
      <c r="C11" s="24">
        <f>C12+C13+C14+C15</f>
        <v>25000000</v>
      </c>
    </row>
    <row r="12" spans="1:9" ht="76.5" x14ac:dyDescent="0.25">
      <c r="A12" s="15" t="s">
        <v>9</v>
      </c>
      <c r="B12" s="15" t="s">
        <v>176</v>
      </c>
      <c r="C12" s="16">
        <v>24584000</v>
      </c>
    </row>
    <row r="13" spans="1:9" ht="114.75" x14ac:dyDescent="0.25">
      <c r="A13" s="15" t="s">
        <v>10</v>
      </c>
      <c r="B13" s="15" t="s">
        <v>11</v>
      </c>
      <c r="C13" s="16">
        <v>100000</v>
      </c>
    </row>
    <row r="14" spans="1:9" ht="51" x14ac:dyDescent="0.25">
      <c r="A14" s="15" t="s">
        <v>12</v>
      </c>
      <c r="B14" s="15" t="s">
        <v>13</v>
      </c>
      <c r="C14" s="16">
        <v>248000</v>
      </c>
    </row>
    <row r="15" spans="1:9" ht="89.25" x14ac:dyDescent="0.25">
      <c r="A15" s="15" t="s">
        <v>14</v>
      </c>
      <c r="B15" s="15" t="s">
        <v>15</v>
      </c>
      <c r="C15" s="16">
        <v>68000</v>
      </c>
    </row>
    <row r="16" spans="1:9" ht="25.5" x14ac:dyDescent="0.25">
      <c r="A16" s="12" t="s">
        <v>16</v>
      </c>
      <c r="B16" s="26" t="s">
        <v>17</v>
      </c>
      <c r="C16" s="14">
        <f>C17</f>
        <v>22846100</v>
      </c>
    </row>
    <row r="17" spans="1:3" ht="38.25" x14ac:dyDescent="0.25">
      <c r="A17" s="15" t="s">
        <v>18</v>
      </c>
      <c r="B17" s="8" t="s">
        <v>19</v>
      </c>
      <c r="C17" s="16">
        <f>C18+C20+C22+C24</f>
        <v>22846100</v>
      </c>
    </row>
    <row r="18" spans="1:3" ht="76.5" x14ac:dyDescent="0.25">
      <c r="A18" s="15" t="s">
        <v>20</v>
      </c>
      <c r="B18" s="8" t="s">
        <v>21</v>
      </c>
      <c r="C18" s="16">
        <f>C19</f>
        <v>11915200</v>
      </c>
    </row>
    <row r="19" spans="1:3" ht="114.75" x14ac:dyDescent="0.25">
      <c r="A19" s="15" t="s">
        <v>22</v>
      </c>
      <c r="B19" s="8" t="s">
        <v>23</v>
      </c>
      <c r="C19" s="16">
        <v>11915200</v>
      </c>
    </row>
    <row r="20" spans="1:3" ht="89.25" x14ac:dyDescent="0.25">
      <c r="A20" s="15" t="s">
        <v>24</v>
      </c>
      <c r="B20" s="8" t="s">
        <v>25</v>
      </c>
      <c r="C20" s="16">
        <f>C21</f>
        <v>56800</v>
      </c>
    </row>
    <row r="21" spans="1:3" ht="127.5" x14ac:dyDescent="0.25">
      <c r="A21" s="15" t="s">
        <v>26</v>
      </c>
      <c r="B21" s="8" t="s">
        <v>27</v>
      </c>
      <c r="C21" s="16">
        <v>56800</v>
      </c>
    </row>
    <row r="22" spans="1:3" ht="76.5" x14ac:dyDescent="0.25">
      <c r="A22" s="15" t="s">
        <v>28</v>
      </c>
      <c r="B22" s="8" t="s">
        <v>29</v>
      </c>
      <c r="C22" s="16">
        <f>C23</f>
        <v>12354700</v>
      </c>
    </row>
    <row r="23" spans="1:3" ht="114.75" x14ac:dyDescent="0.25">
      <c r="A23" s="15" t="s">
        <v>30</v>
      </c>
      <c r="B23" s="8" t="s">
        <v>31</v>
      </c>
      <c r="C23" s="16">
        <v>12354700</v>
      </c>
    </row>
    <row r="24" spans="1:3" ht="76.5" x14ac:dyDescent="0.25">
      <c r="A24" s="15" t="s">
        <v>32</v>
      </c>
      <c r="B24" s="8" t="s">
        <v>33</v>
      </c>
      <c r="C24" s="16">
        <f>C25</f>
        <v>-1480600</v>
      </c>
    </row>
    <row r="25" spans="1:3" ht="114.75" x14ac:dyDescent="0.25">
      <c r="A25" s="15" t="s">
        <v>34</v>
      </c>
      <c r="B25" s="8" t="s">
        <v>35</v>
      </c>
      <c r="C25" s="16">
        <v>-1480600</v>
      </c>
    </row>
    <row r="26" spans="1:3" ht="15.75" x14ac:dyDescent="0.25">
      <c r="A26" s="12" t="s">
        <v>36</v>
      </c>
      <c r="B26" s="25" t="s">
        <v>37</v>
      </c>
      <c r="C26" s="14">
        <f>C35+C37+C27+C33</f>
        <v>2913100</v>
      </c>
    </row>
    <row r="27" spans="1:3" ht="25.5" x14ac:dyDescent="0.25">
      <c r="A27" s="15" t="s">
        <v>48</v>
      </c>
      <c r="B27" s="17" t="s">
        <v>49</v>
      </c>
      <c r="C27" s="16">
        <f>C29+C31</f>
        <v>1172000</v>
      </c>
    </row>
    <row r="28" spans="1:3" ht="25.5" x14ac:dyDescent="0.25">
      <c r="A28" s="15" t="s">
        <v>50</v>
      </c>
      <c r="B28" s="17" t="s">
        <v>51</v>
      </c>
      <c r="C28" s="16">
        <f>C29</f>
        <v>638500</v>
      </c>
    </row>
    <row r="29" spans="1:3" ht="25.5" x14ac:dyDescent="0.25">
      <c r="A29" s="15" t="s">
        <v>52</v>
      </c>
      <c r="B29" s="17" t="s">
        <v>51</v>
      </c>
      <c r="C29" s="16">
        <v>638500</v>
      </c>
    </row>
    <row r="30" spans="1:3" ht="38.25" x14ac:dyDescent="0.25">
      <c r="A30" s="15" t="s">
        <v>53</v>
      </c>
      <c r="B30" s="17" t="s">
        <v>54</v>
      </c>
      <c r="C30" s="16">
        <f>C31</f>
        <v>533500</v>
      </c>
    </row>
    <row r="31" spans="1:3" x14ac:dyDescent="0.25">
      <c r="A31" s="31" t="s">
        <v>55</v>
      </c>
      <c r="B31" s="30" t="s">
        <v>56</v>
      </c>
      <c r="C31" s="33">
        <v>533500</v>
      </c>
    </row>
    <row r="32" spans="1:3" ht="53.25" customHeight="1" x14ac:dyDescent="0.25">
      <c r="A32" s="31"/>
      <c r="B32" s="30"/>
      <c r="C32" s="34"/>
    </row>
    <row r="33" spans="1:3" ht="28.5" customHeight="1" x14ac:dyDescent="0.25">
      <c r="A33" s="15" t="s">
        <v>38</v>
      </c>
      <c r="B33" s="17" t="s">
        <v>39</v>
      </c>
      <c r="C33" s="16">
        <f>C34</f>
        <v>5300</v>
      </c>
    </row>
    <row r="34" spans="1:3" ht="25.5" x14ac:dyDescent="0.25">
      <c r="A34" s="15" t="s">
        <v>40</v>
      </c>
      <c r="B34" s="17" t="s">
        <v>39</v>
      </c>
      <c r="C34" s="16">
        <v>5300</v>
      </c>
    </row>
    <row r="35" spans="1:3" ht="15.75" x14ac:dyDescent="0.25">
      <c r="A35" s="15" t="s">
        <v>41</v>
      </c>
      <c r="B35" s="17" t="s">
        <v>42</v>
      </c>
      <c r="C35" s="16">
        <f>C36</f>
        <v>1174000</v>
      </c>
    </row>
    <row r="36" spans="1:3" ht="15.75" x14ac:dyDescent="0.25">
      <c r="A36" s="15" t="s">
        <v>43</v>
      </c>
      <c r="B36" s="17" t="s">
        <v>42</v>
      </c>
      <c r="C36" s="16">
        <v>1174000</v>
      </c>
    </row>
    <row r="37" spans="1:3" ht="25.5" x14ac:dyDescent="0.25">
      <c r="A37" s="15" t="s">
        <v>44</v>
      </c>
      <c r="B37" s="17" t="s">
        <v>45</v>
      </c>
      <c r="C37" s="16">
        <f>C38</f>
        <v>561800</v>
      </c>
    </row>
    <row r="38" spans="1:3" ht="38.25" x14ac:dyDescent="0.25">
      <c r="A38" s="15" t="s">
        <v>46</v>
      </c>
      <c r="B38" s="17" t="s">
        <v>47</v>
      </c>
      <c r="C38" s="16">
        <v>561800</v>
      </c>
    </row>
    <row r="39" spans="1:3" ht="15.75" x14ac:dyDescent="0.25">
      <c r="A39" s="12" t="s">
        <v>57</v>
      </c>
      <c r="B39" s="25" t="s">
        <v>58</v>
      </c>
      <c r="C39" s="14">
        <f>C42</f>
        <v>1989000</v>
      </c>
    </row>
    <row r="40" spans="1:3" ht="25.5" x14ac:dyDescent="0.25">
      <c r="A40" s="15" t="s">
        <v>59</v>
      </c>
      <c r="B40" s="17" t="s">
        <v>60</v>
      </c>
      <c r="C40" s="16">
        <v>0</v>
      </c>
    </row>
    <row r="41" spans="1:3" ht="25.5" x14ac:dyDescent="0.25">
      <c r="A41" s="15" t="s">
        <v>61</v>
      </c>
      <c r="B41" s="17" t="s">
        <v>60</v>
      </c>
      <c r="C41" s="16">
        <v>0</v>
      </c>
    </row>
    <row r="42" spans="1:3" ht="31.5" customHeight="1" x14ac:dyDescent="0.25">
      <c r="A42" s="15" t="s">
        <v>62</v>
      </c>
      <c r="B42" s="17" t="s">
        <v>63</v>
      </c>
      <c r="C42" s="16">
        <f>C43</f>
        <v>1989000</v>
      </c>
    </row>
    <row r="43" spans="1:3" x14ac:dyDescent="0.25">
      <c r="A43" s="31" t="s">
        <v>64</v>
      </c>
      <c r="B43" s="30" t="s">
        <v>65</v>
      </c>
      <c r="C43" s="33">
        <v>1989000</v>
      </c>
    </row>
    <row r="44" spans="1:3" ht="40.5" customHeight="1" x14ac:dyDescent="0.25">
      <c r="A44" s="31"/>
      <c r="B44" s="30"/>
      <c r="C44" s="34"/>
    </row>
    <row r="45" spans="1:3" ht="25.5" x14ac:dyDescent="0.25">
      <c r="A45" s="12" t="s">
        <v>66</v>
      </c>
      <c r="B45" s="25" t="s">
        <v>67</v>
      </c>
      <c r="C45" s="14">
        <f>C46</f>
        <v>2159800</v>
      </c>
    </row>
    <row r="46" spans="1:3" ht="89.25" x14ac:dyDescent="0.25">
      <c r="A46" s="15" t="s">
        <v>68</v>
      </c>
      <c r="B46" s="17" t="s">
        <v>69</v>
      </c>
      <c r="C46" s="16">
        <f>C47+C53+C51</f>
        <v>2159800</v>
      </c>
    </row>
    <row r="47" spans="1:3" x14ac:dyDescent="0.25">
      <c r="A47" s="31" t="s">
        <v>70</v>
      </c>
      <c r="B47" s="30" t="s">
        <v>71</v>
      </c>
      <c r="C47" s="33">
        <f>C49+C50</f>
        <v>1516500</v>
      </c>
    </row>
    <row r="48" spans="1:3" ht="56.25" customHeight="1" x14ac:dyDescent="0.25">
      <c r="A48" s="32"/>
      <c r="B48" s="30"/>
      <c r="C48" s="33"/>
    </row>
    <row r="49" spans="1:3" ht="89.25" x14ac:dyDescent="0.25">
      <c r="A49" s="15" t="s">
        <v>72</v>
      </c>
      <c r="B49" s="17" t="s">
        <v>73</v>
      </c>
      <c r="C49" s="16">
        <v>1371500</v>
      </c>
    </row>
    <row r="50" spans="1:3" ht="76.5" x14ac:dyDescent="0.25">
      <c r="A50" s="15" t="s">
        <v>74</v>
      </c>
      <c r="B50" s="17" t="s">
        <v>75</v>
      </c>
      <c r="C50" s="16">
        <v>145000</v>
      </c>
    </row>
    <row r="51" spans="1:3" ht="76.5" x14ac:dyDescent="0.25">
      <c r="A51" s="15" t="s">
        <v>151</v>
      </c>
      <c r="B51" s="17" t="s">
        <v>153</v>
      </c>
      <c r="C51" s="16">
        <f>C52</f>
        <v>156000</v>
      </c>
    </row>
    <row r="52" spans="1:3" ht="76.5" x14ac:dyDescent="0.25">
      <c r="A52" s="15" t="s">
        <v>152</v>
      </c>
      <c r="B52" s="17" t="s">
        <v>154</v>
      </c>
      <c r="C52" s="16">
        <v>156000</v>
      </c>
    </row>
    <row r="53" spans="1:3" ht="76.5" x14ac:dyDescent="0.25">
      <c r="A53" s="15" t="s">
        <v>76</v>
      </c>
      <c r="B53" s="17" t="s">
        <v>77</v>
      </c>
      <c r="C53" s="16">
        <f>C54</f>
        <v>487300</v>
      </c>
    </row>
    <row r="54" spans="1:3" ht="69.75" customHeight="1" x14ac:dyDescent="0.25">
      <c r="A54" s="15" t="s">
        <v>78</v>
      </c>
      <c r="B54" s="17" t="s">
        <v>79</v>
      </c>
      <c r="C54" s="16">
        <v>487300</v>
      </c>
    </row>
    <row r="55" spans="1:3" ht="15.75" x14ac:dyDescent="0.25">
      <c r="A55" s="12" t="s">
        <v>83</v>
      </c>
      <c r="B55" s="25" t="s">
        <v>84</v>
      </c>
      <c r="C55" s="14">
        <f>C56</f>
        <v>28000</v>
      </c>
    </row>
    <row r="56" spans="1:3" ht="25.5" x14ac:dyDescent="0.25">
      <c r="A56" s="15" t="s">
        <v>85</v>
      </c>
      <c r="B56" s="17" t="s">
        <v>86</v>
      </c>
      <c r="C56" s="16">
        <f>C57+C58+C59</f>
        <v>28000</v>
      </c>
    </row>
    <row r="57" spans="1:3" ht="25.5" x14ac:dyDescent="0.25">
      <c r="A57" s="15" t="s">
        <v>87</v>
      </c>
      <c r="B57" s="17" t="s">
        <v>88</v>
      </c>
      <c r="C57" s="16">
        <v>28000</v>
      </c>
    </row>
    <row r="58" spans="1:3" ht="25.5" x14ac:dyDescent="0.25">
      <c r="A58" s="15" t="s">
        <v>89</v>
      </c>
      <c r="B58" s="17" t="s">
        <v>90</v>
      </c>
      <c r="C58" s="18">
        <v>0</v>
      </c>
    </row>
    <row r="59" spans="1:3" ht="15.75" x14ac:dyDescent="0.25">
      <c r="A59" s="15" t="s">
        <v>160</v>
      </c>
      <c r="B59" s="17" t="s">
        <v>161</v>
      </c>
      <c r="C59" s="18">
        <v>0</v>
      </c>
    </row>
    <row r="60" spans="1:3" ht="25.5" x14ac:dyDescent="0.25">
      <c r="A60" s="12" t="s">
        <v>80</v>
      </c>
      <c r="B60" s="25" t="s">
        <v>81</v>
      </c>
      <c r="C60" s="14">
        <f>C61</f>
        <v>255500</v>
      </c>
    </row>
    <row r="61" spans="1:3" ht="31.5" customHeight="1" x14ac:dyDescent="0.25">
      <c r="A61" s="23" t="s">
        <v>177</v>
      </c>
      <c r="B61" s="22" t="s">
        <v>82</v>
      </c>
      <c r="C61" s="24">
        <v>255500</v>
      </c>
    </row>
    <row r="62" spans="1:3" ht="28.5" customHeight="1" x14ac:dyDescent="0.25">
      <c r="A62" s="12" t="s">
        <v>91</v>
      </c>
      <c r="B62" s="25" t="s">
        <v>92</v>
      </c>
      <c r="C62" s="14">
        <f>C63+C66+C71</f>
        <v>918500</v>
      </c>
    </row>
    <row r="63" spans="1:3" ht="76.5" x14ac:dyDescent="0.25">
      <c r="A63" s="15" t="s">
        <v>93</v>
      </c>
      <c r="B63" s="17" t="s">
        <v>94</v>
      </c>
      <c r="C63" s="24">
        <f>C64</f>
        <v>645800</v>
      </c>
    </row>
    <row r="64" spans="1:3" ht="89.25" x14ac:dyDescent="0.25">
      <c r="A64" s="15" t="s">
        <v>95</v>
      </c>
      <c r="B64" s="17" t="s">
        <v>96</v>
      </c>
      <c r="C64" s="24">
        <f>C65</f>
        <v>645800</v>
      </c>
    </row>
    <row r="65" spans="1:3" ht="89.25" x14ac:dyDescent="0.25">
      <c r="A65" s="15" t="s">
        <v>97</v>
      </c>
      <c r="B65" s="17" t="s">
        <v>98</v>
      </c>
      <c r="C65" s="24">
        <v>645800</v>
      </c>
    </row>
    <row r="66" spans="1:3" ht="30" customHeight="1" x14ac:dyDescent="0.25">
      <c r="A66" s="15" t="s">
        <v>99</v>
      </c>
      <c r="B66" s="17" t="s">
        <v>100</v>
      </c>
      <c r="C66" s="16">
        <f>C67</f>
        <v>264200</v>
      </c>
    </row>
    <row r="67" spans="1:3" x14ac:dyDescent="0.25">
      <c r="A67" s="31" t="s">
        <v>101</v>
      </c>
      <c r="B67" s="30" t="s">
        <v>102</v>
      </c>
      <c r="C67" s="33">
        <f>C69+C70</f>
        <v>264200</v>
      </c>
    </row>
    <row r="68" spans="1:3" ht="29.25" customHeight="1" x14ac:dyDescent="0.25">
      <c r="A68" s="31"/>
      <c r="B68" s="30"/>
      <c r="C68" s="33"/>
    </row>
    <row r="69" spans="1:3" ht="63.75" x14ac:dyDescent="0.25">
      <c r="A69" s="15" t="s">
        <v>103</v>
      </c>
      <c r="B69" s="17" t="s">
        <v>104</v>
      </c>
      <c r="C69" s="16">
        <v>173200</v>
      </c>
    </row>
    <row r="70" spans="1:3" ht="51" x14ac:dyDescent="0.25">
      <c r="A70" s="15" t="s">
        <v>105</v>
      </c>
      <c r="B70" s="17" t="s">
        <v>106</v>
      </c>
      <c r="C70" s="24">
        <v>91000</v>
      </c>
    </row>
    <row r="71" spans="1:3" ht="64.5" x14ac:dyDescent="0.25">
      <c r="A71" s="21" t="s">
        <v>170</v>
      </c>
      <c r="B71" s="28" t="s">
        <v>172</v>
      </c>
      <c r="C71" s="29">
        <f>C72</f>
        <v>8500</v>
      </c>
    </row>
    <row r="72" spans="1:3" ht="64.5" x14ac:dyDescent="0.25">
      <c r="A72" s="21" t="s">
        <v>171</v>
      </c>
      <c r="B72" s="28" t="s">
        <v>173</v>
      </c>
      <c r="C72" s="29">
        <f>C73+C74</f>
        <v>8500</v>
      </c>
    </row>
    <row r="73" spans="1:3" ht="89.25" x14ac:dyDescent="0.25">
      <c r="A73" s="15" t="s">
        <v>158</v>
      </c>
      <c r="B73" s="10" t="s">
        <v>141</v>
      </c>
      <c r="C73" s="18">
        <v>0</v>
      </c>
    </row>
    <row r="74" spans="1:3" ht="76.5" x14ac:dyDescent="0.25">
      <c r="A74" s="15" t="s">
        <v>138</v>
      </c>
      <c r="B74" s="6" t="s">
        <v>159</v>
      </c>
      <c r="C74" s="24">
        <v>8500</v>
      </c>
    </row>
    <row r="75" spans="1:3" ht="15.75" x14ac:dyDescent="0.25">
      <c r="A75" s="12" t="s">
        <v>107</v>
      </c>
      <c r="B75" s="25" t="s">
        <v>108</v>
      </c>
      <c r="C75" s="14">
        <f>C76</f>
        <v>252600</v>
      </c>
    </row>
    <row r="76" spans="1:3" ht="38.25" x14ac:dyDescent="0.25">
      <c r="A76" s="15" t="s">
        <v>109</v>
      </c>
      <c r="B76" s="17" t="s">
        <v>110</v>
      </c>
      <c r="C76" s="16">
        <f>C77+C78+C79+C80+C83+C84+C85+C87+C88+C89+C81+C82+C90+C95</f>
        <v>252600</v>
      </c>
    </row>
    <row r="77" spans="1:3" ht="82.5" customHeight="1" x14ac:dyDescent="0.25">
      <c r="A77" s="7" t="s">
        <v>162</v>
      </c>
      <c r="B77" s="8" t="s">
        <v>150</v>
      </c>
      <c r="C77" s="9">
        <v>5200</v>
      </c>
    </row>
    <row r="78" spans="1:3" ht="106.5" customHeight="1" x14ac:dyDescent="0.25">
      <c r="A78" s="7" t="s">
        <v>163</v>
      </c>
      <c r="B78" s="8" t="s">
        <v>149</v>
      </c>
      <c r="C78" s="9">
        <v>5100</v>
      </c>
    </row>
    <row r="79" spans="1:3" ht="81" customHeight="1" x14ac:dyDescent="0.25">
      <c r="A79" s="7" t="s">
        <v>111</v>
      </c>
      <c r="B79" s="8" t="s">
        <v>148</v>
      </c>
      <c r="C79" s="9">
        <v>12200</v>
      </c>
    </row>
    <row r="80" spans="1:3" ht="106.5" customHeight="1" x14ac:dyDescent="0.25">
      <c r="A80" s="7" t="s">
        <v>112</v>
      </c>
      <c r="B80" s="8" t="s">
        <v>156</v>
      </c>
      <c r="C80" s="9">
        <v>1000</v>
      </c>
    </row>
    <row r="81" spans="1:3" ht="93.75" customHeight="1" x14ac:dyDescent="0.25">
      <c r="A81" s="7" t="s">
        <v>164</v>
      </c>
      <c r="B81" s="20" t="s">
        <v>165</v>
      </c>
      <c r="C81" s="9">
        <v>11500</v>
      </c>
    </row>
    <row r="82" spans="1:3" ht="81" customHeight="1" x14ac:dyDescent="0.25">
      <c r="A82" s="7" t="s">
        <v>155</v>
      </c>
      <c r="B82" s="8" t="s">
        <v>157</v>
      </c>
      <c r="C82" s="9">
        <v>1000</v>
      </c>
    </row>
    <row r="83" spans="1:3" ht="102" x14ac:dyDescent="0.25">
      <c r="A83" s="7" t="s">
        <v>113</v>
      </c>
      <c r="B83" s="8" t="s">
        <v>142</v>
      </c>
      <c r="C83" s="9">
        <v>1600</v>
      </c>
    </row>
    <row r="84" spans="1:3" ht="119.25" customHeight="1" x14ac:dyDescent="0.25">
      <c r="A84" s="7" t="s">
        <v>114</v>
      </c>
      <c r="B84" s="8" t="s">
        <v>143</v>
      </c>
      <c r="C84" s="9">
        <v>28600</v>
      </c>
    </row>
    <row r="85" spans="1:3" ht="89.25" x14ac:dyDescent="0.25">
      <c r="A85" s="7" t="s">
        <v>115</v>
      </c>
      <c r="B85" s="8" t="s">
        <v>144</v>
      </c>
      <c r="C85" s="9">
        <v>8200</v>
      </c>
    </row>
    <row r="86" spans="1:3" ht="124.5" customHeight="1" x14ac:dyDescent="0.25">
      <c r="A86" s="7" t="s">
        <v>166</v>
      </c>
      <c r="B86" s="20" t="s">
        <v>167</v>
      </c>
      <c r="C86" s="9">
        <v>500</v>
      </c>
    </row>
    <row r="87" spans="1:3" ht="81" customHeight="1" x14ac:dyDescent="0.25">
      <c r="A87" s="7" t="s">
        <v>116</v>
      </c>
      <c r="B87" s="8" t="s">
        <v>145</v>
      </c>
      <c r="C87" s="9">
        <v>24600</v>
      </c>
    </row>
    <row r="88" spans="1:3" ht="76.5" x14ac:dyDescent="0.25">
      <c r="A88" s="7" t="s">
        <v>117</v>
      </c>
      <c r="B88" s="8" t="s">
        <v>118</v>
      </c>
      <c r="C88" s="9">
        <v>0</v>
      </c>
    </row>
    <row r="89" spans="1:3" ht="102" x14ac:dyDescent="0.25">
      <c r="A89" s="7" t="s">
        <v>119</v>
      </c>
      <c r="B89" s="8" t="s">
        <v>147</v>
      </c>
      <c r="C89" s="9">
        <v>96500</v>
      </c>
    </row>
    <row r="90" spans="1:3" ht="82.5" customHeight="1" x14ac:dyDescent="0.25">
      <c r="A90" s="7" t="s">
        <v>120</v>
      </c>
      <c r="B90" s="8" t="s">
        <v>121</v>
      </c>
      <c r="C90" s="9">
        <v>1100</v>
      </c>
    </row>
    <row r="91" spans="1:3" ht="78.75" customHeight="1" x14ac:dyDescent="0.25">
      <c r="A91" s="7" t="s">
        <v>139</v>
      </c>
      <c r="B91" s="8" t="s">
        <v>140</v>
      </c>
      <c r="C91" s="9">
        <v>0</v>
      </c>
    </row>
    <row r="92" spans="1:3" ht="38.25" x14ac:dyDescent="0.25">
      <c r="A92" s="7" t="s">
        <v>122</v>
      </c>
      <c r="B92" s="8" t="s">
        <v>123</v>
      </c>
      <c r="C92" s="19">
        <f>C93</f>
        <v>0</v>
      </c>
    </row>
    <row r="93" spans="1:3" ht="76.5" x14ac:dyDescent="0.25">
      <c r="A93" s="7" t="s">
        <v>124</v>
      </c>
      <c r="B93" s="8" t="s">
        <v>125</v>
      </c>
      <c r="C93" s="19">
        <f>C94</f>
        <v>0</v>
      </c>
    </row>
    <row r="94" spans="1:3" ht="63.75" x14ac:dyDescent="0.25">
      <c r="A94" s="7" t="s">
        <v>126</v>
      </c>
      <c r="B94" s="8" t="s">
        <v>127</v>
      </c>
      <c r="C94" s="19">
        <v>0</v>
      </c>
    </row>
    <row r="95" spans="1:3" ht="168.75" customHeight="1" x14ac:dyDescent="0.25">
      <c r="A95" s="7" t="s">
        <v>168</v>
      </c>
      <c r="B95" s="20" t="s">
        <v>169</v>
      </c>
      <c r="C95" s="9">
        <v>56000</v>
      </c>
    </row>
    <row r="96" spans="1:3" ht="15.75" x14ac:dyDescent="0.25">
      <c r="A96" s="12" t="s">
        <v>128</v>
      </c>
      <c r="B96" s="25" t="s">
        <v>129</v>
      </c>
      <c r="C96" s="27">
        <v>0</v>
      </c>
    </row>
    <row r="97" spans="1:3" ht="15.75" x14ac:dyDescent="0.25">
      <c r="A97" s="15" t="s">
        <v>130</v>
      </c>
      <c r="B97" s="17" t="s">
        <v>131</v>
      </c>
      <c r="C97" s="18">
        <v>0</v>
      </c>
    </row>
    <row r="98" spans="1:3" ht="25.5" x14ac:dyDescent="0.25">
      <c r="A98" s="15" t="s">
        <v>132</v>
      </c>
      <c r="B98" s="17" t="s">
        <v>133</v>
      </c>
      <c r="C98" s="18">
        <v>0</v>
      </c>
    </row>
    <row r="99" spans="1:3" ht="15.75" x14ac:dyDescent="0.25">
      <c r="A99" s="15" t="s">
        <v>134</v>
      </c>
      <c r="B99" s="17" t="s">
        <v>129</v>
      </c>
      <c r="C99" s="18">
        <v>0</v>
      </c>
    </row>
    <row r="100" spans="1:3" ht="25.5" x14ac:dyDescent="0.25">
      <c r="A100" s="15" t="s">
        <v>135</v>
      </c>
      <c r="B100" s="17" t="s">
        <v>136</v>
      </c>
      <c r="C100" s="18">
        <v>0</v>
      </c>
    </row>
    <row r="101" spans="1:3" ht="18.75" x14ac:dyDescent="0.3">
      <c r="A101" s="1" t="s">
        <v>137</v>
      </c>
    </row>
  </sheetData>
  <mergeCells count="16">
    <mergeCell ref="A3:C3"/>
    <mergeCell ref="A5:A7"/>
    <mergeCell ref="C5:C7"/>
    <mergeCell ref="B5:B7"/>
    <mergeCell ref="A43:A44"/>
    <mergeCell ref="B43:B44"/>
    <mergeCell ref="A31:A32"/>
    <mergeCell ref="B31:B32"/>
    <mergeCell ref="A47:A48"/>
    <mergeCell ref="C43:C44"/>
    <mergeCell ref="A67:A68"/>
    <mergeCell ref="B67:B68"/>
    <mergeCell ref="C67:C68"/>
    <mergeCell ref="C31:C32"/>
    <mergeCell ref="B47:B48"/>
    <mergeCell ref="C47:C48"/>
  </mergeCells>
  <pageMargins left="0.78740157480314965" right="0.39370078740157483" top="0.39370078740157483" bottom="0.3937007874015748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Отдел доходов</dc:creator>
  <cp:lastModifiedBy>GL_26_09_2024</cp:lastModifiedBy>
  <cp:lastPrinted>2024-12-24T12:20:48Z</cp:lastPrinted>
  <dcterms:created xsi:type="dcterms:W3CDTF">2021-10-25T12:51:47Z</dcterms:created>
  <dcterms:modified xsi:type="dcterms:W3CDTF">2024-12-24T12:20:52Z</dcterms:modified>
</cp:coreProperties>
</file>