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5" i="1"/>
  <c r="C4"/>
  <c r="C76"/>
  <c r="C49"/>
  <c r="C107"/>
  <c r="C102"/>
  <c r="C92"/>
  <c r="C82"/>
  <c r="C79"/>
  <c r="C70"/>
  <c r="C63"/>
  <c r="C54"/>
  <c r="C25"/>
  <c r="C6"/>
</calcChain>
</file>

<file path=xl/sharedStrings.xml><?xml version="1.0" encoding="utf-8"?>
<sst xmlns="http://schemas.openxmlformats.org/spreadsheetml/2006/main" count="176" uniqueCount="138">
  <si>
    <t>Код</t>
  </si>
  <si>
    <t>Наименование показателя</t>
  </si>
  <si>
    <t>8 50 00000 00 0000 000</t>
  </si>
  <si>
    <t>Доходы бюджета - 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</si>
  <si>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</si>
  <si>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</si>
  <si>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</si>
  <si>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</si>
  <si>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</si>
  <si>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</si>
  <si>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</si>
  <si>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в том числе по кодам подвидов доходов</t>
  </si>
  <si>
    <t>Сумма платежа (перерасчеты, недоимка и задолженность по соответствующему платежу, в том числе по отмененному)</t>
  </si>
  <si>
    <t>Пени и проценты по соответствующему платежу</t>
  </si>
  <si>
    <t>Суммы денежных взысканий (штрафов) по соответствующему платежу согласно законодательству Российской Федерации</t>
  </si>
  <si>
    <t>101 02030 01 0000 110</t>
  </si>
  <si>
    <t>101 02040 01 0000 110</t>
  </si>
  <si>
    <t>1 05 00000 00 0000 000</t>
  </si>
  <si>
    <t>НАЛОГИ НА СОВОКУПНЫЙ ДОХОД</t>
  </si>
  <si>
    <t>1 05 02010 02 0000 110</t>
  </si>
  <si>
    <t>Единый налог  на вмененный доход  для отдельных видов деятельности</t>
  </si>
  <si>
    <t>1 05 02020 02 0000 110</t>
  </si>
  <si>
    <t>Единый налог  на вмененный доход  для отдельных видов деятельности (за налоговые периоды, истекшие до 1 января 2011 года)</t>
  </si>
  <si>
    <t>1 05 03010 01 0000 110</t>
  </si>
  <si>
    <t>Единый сельскохозяйственный налог</t>
  </si>
  <si>
    <t>1 05 03020 01 0000 110</t>
  </si>
  <si>
    <t>Единый сельскохозяйственный налог (за налоговые периоды, истекшие до 1 января 2011 года)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</si>
  <si>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</si>
  <si>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</si>
  <si>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</si>
  <si>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</si>
  <si>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поступления</t>
  </si>
  <si>
    <t>1 09 0000 00 0000 000</t>
  </si>
  <si>
    <t>ЗАДОЛЖЕННОСТЬ И ПЕРЕРАСЧЕТЫ ПО ОТМЕНЕННЫМ  НАЛОГАМ  СБОРАМ И ИНЫМ ОБЯЗАТЕЛЬНЫМ ПЛАТЕЖАМ</t>
  </si>
  <si>
    <t>1 09 06010 02 0000 110</t>
  </si>
  <si>
    <t>Налог с продаж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</si>
  <si>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</si>
  <si>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</si>
  <si>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</si>
  <si>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</si>
  <si>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</si>
  <si>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</si>
  <si>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</si>
  <si>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</si>
  <si>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</si>
  <si>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</si>
  <si>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</si>
  <si>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</si>
  <si>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</si>
  <si>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</si>
  <si>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</si>
  <si>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разграничены и которые расположены в границах поселений</t>
  </si>
  <si>
    <t>1 16 00000 00 0000 000</t>
  </si>
  <si>
    <t>ШТРАФЫ, САНКЦИИ, ВОЗМЕЩЕНИЕ УЩЕРБА</t>
  </si>
  <si>
    <t>1 16 03010 01 0000 140</t>
  </si>
  <si>
    <t>Денежные взыскания (штрафы) за нарушение законодательства о налогах и сборах, предусмотренные статьями 116, 118,119.1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</si>
  <si>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</si>
  <si>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</si>
  <si>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1 16 25010 01 0000 140</t>
  </si>
  <si>
    <t>Денежные взыскания (штрафы) за нарушение законодательства о недрах</t>
  </si>
  <si>
    <t>1 16 25060 01 0000 140</t>
  </si>
  <si>
    <t xml:space="preserve">Денежные взыскания (штрафы) за нарушение  земельного законодательства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</si>
  <si>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</si>
  <si>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</si>
  <si>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1 16 90050 05 0000 140</t>
  </si>
  <si>
    <t>Прочие поступления от денежных взысканий (штрафов) и иных сумм в возмещение  ущерба, зачисляемые в бюджеты муниципальных районов</t>
  </si>
  <si>
    <t>2 00 0000000 0000 000</t>
  </si>
  <si>
    <t>БЕЗВОЗМЕЗДНЫЕ ПОСТУПЛЕНИЯ</t>
  </si>
  <si>
    <t>2 02 0000000 0000 000</t>
  </si>
  <si>
    <t>Безвозмездные поступления от других бюджетов бюджетной системы Российской Федерации</t>
  </si>
  <si>
    <t>2 02 0100000 0000 151</t>
  </si>
  <si>
    <t xml:space="preserve">Дотации бюджетам субъектов Российской Федерации и муниципальных образований </t>
  </si>
  <si>
    <t>2 02 0100105 0000 151</t>
  </si>
  <si>
    <t xml:space="preserve">Дотация бюджетам муниципальных районов на выравнивание  бюджетной обеспеченности                                                            </t>
  </si>
  <si>
    <t>2 02 0100305 0000 151</t>
  </si>
  <si>
    <t xml:space="preserve">Дотации бюджетам муниципальных районов на поддержку мер по обеспечению сбалансированности бюджетов                                      </t>
  </si>
  <si>
    <t>2 02 0205105 0000 151</t>
  </si>
  <si>
    <t>Субсидии бюджетам муниципальных районов на реализацию федеральных целевых программ</t>
  </si>
  <si>
    <t>2 02 0214505 0000 151</t>
  </si>
  <si>
    <t>Субсидии бюджетам муниципальных районов  на модернизацию региональных систем общего образования</t>
  </si>
  <si>
    <t>2 02 0215005 0000 151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</si>
  <si>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</si>
  <si>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2 02 0299905 0000 151</t>
  </si>
  <si>
    <t>Прочие субсидии бюджетам муниципальных районов</t>
  </si>
  <si>
    <t>2 02 0300000 0000 151</t>
  </si>
  <si>
    <t>Субвенции бюджетам субъектов Российской Федерации и муниципальных образований</t>
  </si>
  <si>
    <t>2 02 0300305 0000 151</t>
  </si>
  <si>
    <t xml:space="preserve">Субвенции бюджетам муниципальных районов на государственную регистрацию актов гражданского состояния                                     </t>
  </si>
  <si>
    <t>2 02 0302105 0000 151</t>
  </si>
  <si>
    <t xml:space="preserve">Субвенции бюджетам муниципальных районов на ежемесячное денежное вознаграждение классное руководство                                                   </t>
  </si>
  <si>
    <t>2 02 0302405 0000 151</t>
  </si>
  <si>
    <t>Субвенции  бюджетам муниципальных районов на выполнение передаваемых полномочий субъектов Российской Федерации</t>
  </si>
  <si>
    <t>2 02 0400000 0000 151</t>
  </si>
  <si>
    <t>Иные межбюджетные трансферты</t>
  </si>
  <si>
    <t>2 02 0402505 0000 151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</si>
  <si>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</si>
  <si>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2 02 0499905 0000 151</t>
  </si>
  <si>
    <t>Прочие межбюджетные трансферты, передаваемые бюджетам муниципальных районов</t>
  </si>
  <si>
    <t>2 19 0500005 0000 151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</si>
  <si>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</si>
  <si>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Доходы бюджета муниципального образования "Монастырщинский район" Смоленской области за 2012 год по кодам видов доходов, подвидов доходов,  классификации операций сектора государственного управления, относящихся к доходам бюджета </t>
  </si>
  <si>
    <t>Кассовое исполнение, рублей</t>
  </si>
  <si>
    <t>Налог на доходы физических лиц с доходов с доходов источником которых является налоговый агент за искключением доходов в отношении которых исчисление и уплата налога осуществляется в соответствии со статьями 227, 227 1 и 228 Налогового кодекса 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</si>
  <si>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</si>
  <si>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</si>
  <si>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</si>
  <si>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 в виде фиксированных авансовых платежей с доходов полученных физическими лицами, являющимися иностранными гражданами, осуществляющими трудовую деятельность по найму у физических лиц на основании  на основании патента в соответствии со статьей 227 1 Налогового кодекса Российской Федерации </t>
  </si>
  <si>
    <t>1 07 00000 00 0000 000</t>
  </si>
  <si>
    <t>НАЛОГИ, СБОРЫ И ПЛАТЕЖИ ЗА ПЛЬЗОВАНИЕ  ПРИРОДНЫМИ РЕСУРСАМИ</t>
  </si>
  <si>
    <t>Налог на добычу общераспространенных полезных ископаемых</t>
  </si>
  <si>
    <t>1 07 01020 01 0000 110</t>
  </si>
  <si>
    <t xml:space="preserve"> 1 09 07033 05 0000 110</t>
  </si>
  <si>
    <t>1 11 05013 10 0000 120</t>
  </si>
  <si>
    <t>1 12 01010 01 0000 120</t>
  </si>
  <si>
    <t>1 12 01020 01 0000 120</t>
  </si>
  <si>
    <t>1 12 01030 01 0000 120</t>
  </si>
  <si>
    <t>1 12 01040 01 0000 120</t>
  </si>
  <si>
    <t>1 13 02 995 05 0000 130</t>
  </si>
  <si>
    <t>1 13 01995 05 0000 130</t>
  </si>
  <si>
    <t xml:space="preserve">Прочие доходы от оказания платных услуг(работ) получателями средств бюджетов муниципальных районов </t>
  </si>
  <si>
    <t>Прочие доходы от компенсации затрат бюджетов муниципальных районов</t>
  </si>
  <si>
    <t>1 14 02052 05 0000 410</t>
  </si>
  <si>
    <t>1 14 06013 10 0000 430</t>
  </si>
  <si>
    <t>1 16 25050 01 0000 140</t>
  </si>
  <si>
    <t>Денежные взыскания (штрафы) за нарушение законодательства в области охраны окружающей среды</t>
  </si>
  <si>
    <t>2 02 03007 05 0000 151</t>
  </si>
  <si>
    <t>Субвенции бюджетам на составление (изменение) списков кандидатов в присяжные заседатели  Федеральных судов общей юрисдикции в Российской Федерации</t>
  </si>
  <si>
    <t>Субсидии бюджетам субъектов Российской Федерации и муниципальных образований (межбюжетные субсидии</t>
  </si>
  <si>
    <t>2 02 02000 00 0000 151</t>
  </si>
  <si>
    <t>1 17 01050 05 0000 180</t>
  </si>
  <si>
    <t>Невыясненные поступления, зачисляемые в бюджеты муниципальных районов</t>
  </si>
  <si>
    <t>ПРОЧИЕ НЕНАЛОГОВЫЕ ДОХОДЫ</t>
  </si>
  <si>
    <t>1 17 00000 00 0000 000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</si>
  <si>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</si>
  <si>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</si>
  <si>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</si>
  <si>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</si>
  <si>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Приложение 2                                                                                                                                    к решению Монастырщинского районного                                                     Совета депутатов Смоленской области                                                                                              "Об исполеннии бюджета муниципального                                                образования "Монастырщинский район"                                            Смоленской области за 2012 год"                                                               от 09.07.2013 №37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</si>
</sst>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justify" wrapText="1"/>
    </xf>
    <xf numFmtId="0" fontId="4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5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justify"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" fontId="3" fillId="0" borderId="4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justify" vertical="top" wrapText="1"/>
    </xf>
    <xf numFmtId="4" fontId="2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 wrapText="1"/>
    </xf>
    <xf numFmtId="4" fontId="6" fillId="0" borderId="4" xfId="0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3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0"/>
  <sheetViews>
    <sheetView tabSelected="1" workbookViewId="0">
      <selection activeCell="E2" sqref="E2"/>
    </sheetView>
  </sheetViews>
  <sheetFormatPr defaultRowHeight="15"/>
  <cols>
    <col min="1" max="1" width="23.7109375" customWidth="1"/>
    <col min="2" max="2" width="48" customWidth="1"/>
    <col min="3" max="3" width="15.5703125" customWidth="1"/>
  </cols>
  <sheetData>
    <row r="1" spans="1:3" ht="93" customHeight="1">
      <c r="B1" s="25" t="s">
        <v>137</v>
      </c>
      <c r="C1" s="25"/>
    </row>
    <row r="2" spans="1:3" ht="69.75" customHeight="1" thickBot="1">
      <c r="A2" s="26" t="s">
        <v>100</v>
      </c>
      <c r="B2" s="26"/>
      <c r="C2" s="26"/>
    </row>
    <row r="3" spans="1:3" ht="45.75" thickBot="1">
      <c r="A3" s="1" t="s">
        <v>0</v>
      </c>
      <c r="B3" s="2" t="s">
        <v>1</v>
      </c>
      <c r="C3" s="2" t="s">
        <v>101</v>
      </c>
    </row>
    <row r="4" spans="1:3" ht="15.75" thickBot="1">
      <c r="A4" s="3" t="s">
        <v>2</v>
      </c>
      <c r="B4" s="4" t="s">
        <v>3</v>
      </c>
      <c r="C4" s="14">
        <f>C5+C92</f>
        <v>211306299.15000001</v>
      </c>
    </row>
    <row r="5" spans="1:3" ht="15.75" thickBot="1">
      <c r="A5" s="3" t="s">
        <v>4</v>
      </c>
      <c r="B5" s="4" t="s">
        <v>5</v>
      </c>
      <c r="C5" s="14">
        <f>C6+C25+C45+C49+C54+C63+C70+C76+C79+C82+C90</f>
        <v>20183386.900000002</v>
      </c>
    </row>
    <row r="6" spans="1:3" ht="15.75" thickBot="1">
      <c r="A6" s="5" t="s">
        <v>6</v>
      </c>
      <c r="B6" s="6" t="s">
        <v>7</v>
      </c>
      <c r="C6" s="14">
        <f>C7</f>
        <v>14106888.58</v>
      </c>
    </row>
    <row r="7" spans="1:3" ht="15.75" thickBot="1">
      <c r="A7" s="7" t="s">
        <v>8</v>
      </c>
      <c r="B7" s="8" t="s">
        <v>9</v>
      </c>
      <c r="C7" s="11">
        <v>14106888.58</v>
      </c>
    </row>
    <row r="8" spans="1:3" ht="108" customHeight="1" thickBot="1">
      <c r="A8" s="9" t="s">
        <v>10</v>
      </c>
      <c r="B8" s="8" t="s">
        <v>102</v>
      </c>
      <c r="C8" s="11">
        <v>13932878.699999999</v>
      </c>
    </row>
    <row r="9" spans="1:3" ht="30.75" thickBot="1">
      <c r="A9" s="9" t="s">
        <v>11</v>
      </c>
      <c r="B9" s="8"/>
      <c r="C9" s="11"/>
    </row>
    <row r="10" spans="1:3" ht="47.25" customHeight="1" thickBot="1">
      <c r="A10" s="9">
        <v>1000</v>
      </c>
      <c r="B10" s="8" t="s">
        <v>12</v>
      </c>
      <c r="C10" s="11">
        <v>13862975.609999999</v>
      </c>
    </row>
    <row r="11" spans="1:3" ht="47.25" customHeight="1" thickBot="1">
      <c r="A11" s="9">
        <v>2000</v>
      </c>
      <c r="B11" s="8" t="s">
        <v>13</v>
      </c>
      <c r="C11" s="11">
        <v>4447.29</v>
      </c>
    </row>
    <row r="12" spans="1:3" ht="47.25" customHeight="1" thickBot="1">
      <c r="A12" s="9">
        <v>3000</v>
      </c>
      <c r="B12" s="8" t="s">
        <v>14</v>
      </c>
      <c r="C12" s="11">
        <v>65455.8</v>
      </c>
    </row>
    <row r="13" spans="1:3" ht="142.5" customHeight="1" thickBot="1">
      <c r="A13" s="9" t="s">
        <v>103</v>
      </c>
      <c r="B13" s="8" t="s">
        <v>104</v>
      </c>
      <c r="C13" s="11">
        <v>63458.25</v>
      </c>
    </row>
    <row r="14" spans="1:3" ht="33" customHeight="1" thickBot="1">
      <c r="A14" s="9" t="s">
        <v>11</v>
      </c>
      <c r="B14" s="8"/>
      <c r="C14" s="11"/>
    </row>
    <row r="15" spans="1:3" ht="47.25" customHeight="1" thickBot="1">
      <c r="A15" s="9">
        <v>1000</v>
      </c>
      <c r="B15" s="8" t="s">
        <v>12</v>
      </c>
      <c r="C15" s="11">
        <v>63441.760000000002</v>
      </c>
    </row>
    <row r="16" spans="1:3" ht="47.25" customHeight="1" thickBot="1">
      <c r="A16" s="9">
        <v>2000</v>
      </c>
      <c r="B16" s="8" t="s">
        <v>13</v>
      </c>
      <c r="C16" s="11">
        <v>16.489999999999998</v>
      </c>
    </row>
    <row r="17" spans="1:3" ht="63.75" customHeight="1" thickBot="1">
      <c r="A17" s="9" t="s">
        <v>15</v>
      </c>
      <c r="B17" s="8" t="s">
        <v>105</v>
      </c>
      <c r="C17" s="11">
        <v>82751.63</v>
      </c>
    </row>
    <row r="18" spans="1:3" ht="30.75" thickBot="1">
      <c r="A18" s="9" t="s">
        <v>11</v>
      </c>
      <c r="B18" s="8"/>
      <c r="C18" s="11"/>
    </row>
    <row r="19" spans="1:3" ht="47.25" customHeight="1" thickBot="1">
      <c r="A19" s="9">
        <v>1000</v>
      </c>
      <c r="B19" s="8" t="s">
        <v>12</v>
      </c>
      <c r="C19" s="11">
        <v>81851.100000000006</v>
      </c>
    </row>
    <row r="20" spans="1:3" ht="47.25" customHeight="1" thickBot="1">
      <c r="A20" s="9">
        <v>2000</v>
      </c>
      <c r="B20" s="8" t="s">
        <v>13</v>
      </c>
      <c r="C20" s="11">
        <v>0.53</v>
      </c>
    </row>
    <row r="21" spans="1:3" ht="47.25" customHeight="1" thickBot="1">
      <c r="A21" s="9">
        <v>3000</v>
      </c>
      <c r="B21" s="8" t="s">
        <v>14</v>
      </c>
      <c r="C21" s="11">
        <v>900</v>
      </c>
    </row>
    <row r="22" spans="1:3" ht="124.5" customHeight="1" thickBot="1">
      <c r="A22" s="9" t="s">
        <v>16</v>
      </c>
      <c r="B22" s="8" t="s">
        <v>106</v>
      </c>
      <c r="C22" s="11">
        <v>27800</v>
      </c>
    </row>
    <row r="23" spans="1:3" ht="30.75" thickBot="1">
      <c r="A23" s="9" t="s">
        <v>11</v>
      </c>
      <c r="B23" s="8"/>
      <c r="C23" s="21"/>
    </row>
    <row r="24" spans="1:3" ht="47.25" customHeight="1" thickBot="1">
      <c r="A24" s="9">
        <v>1000</v>
      </c>
      <c r="B24" s="8" t="s">
        <v>12</v>
      </c>
      <c r="C24" s="11">
        <v>27800</v>
      </c>
    </row>
    <row r="25" spans="1:3" ht="17.25" customHeight="1" thickBot="1">
      <c r="A25" s="3" t="s">
        <v>17</v>
      </c>
      <c r="B25" s="6" t="s">
        <v>18</v>
      </c>
      <c r="C25" s="14">
        <f>C26+C31+C36+C41</f>
        <v>3053894.1599999997</v>
      </c>
    </row>
    <row r="26" spans="1:3" ht="30.75" thickBot="1">
      <c r="A26" s="9" t="s">
        <v>19</v>
      </c>
      <c r="B26" s="8" t="s">
        <v>20</v>
      </c>
      <c r="C26" s="11">
        <v>2693908.61</v>
      </c>
    </row>
    <row r="27" spans="1:3" ht="30.75" thickBot="1">
      <c r="A27" s="9" t="s">
        <v>11</v>
      </c>
      <c r="B27" s="8"/>
      <c r="C27" s="11"/>
    </row>
    <row r="28" spans="1:3" ht="46.5" customHeight="1" thickBot="1">
      <c r="A28" s="9">
        <v>1000</v>
      </c>
      <c r="B28" s="8" t="s">
        <v>12</v>
      </c>
      <c r="C28" s="11">
        <v>2686186.6</v>
      </c>
    </row>
    <row r="29" spans="1:3" ht="18" customHeight="1" thickBot="1">
      <c r="A29" s="9">
        <v>2000</v>
      </c>
      <c r="B29" s="8" t="s">
        <v>13</v>
      </c>
      <c r="C29" s="11">
        <v>722.01</v>
      </c>
    </row>
    <row r="30" spans="1:3" ht="47.25" customHeight="1" thickBot="1">
      <c r="A30" s="9">
        <v>3000</v>
      </c>
      <c r="B30" s="8" t="s">
        <v>14</v>
      </c>
      <c r="C30" s="11">
        <v>7000</v>
      </c>
    </row>
    <row r="31" spans="1:3" ht="48.75" customHeight="1" thickBot="1">
      <c r="A31" s="9" t="s">
        <v>21</v>
      </c>
      <c r="B31" s="8" t="s">
        <v>22</v>
      </c>
      <c r="C31" s="11">
        <v>-121479.74</v>
      </c>
    </row>
    <row r="32" spans="1:3" ht="30.75" thickBot="1">
      <c r="A32" s="9" t="s">
        <v>11</v>
      </c>
      <c r="B32" s="8"/>
      <c r="C32" s="11"/>
    </row>
    <row r="33" spans="1:3" ht="47.25" customHeight="1" thickBot="1">
      <c r="A33" s="9">
        <v>1000</v>
      </c>
      <c r="B33" s="8" t="s">
        <v>12</v>
      </c>
      <c r="C33" s="11">
        <v>-124343.63</v>
      </c>
    </row>
    <row r="34" spans="1:3" ht="18.75" customHeight="1" thickBot="1">
      <c r="A34" s="9">
        <v>2000</v>
      </c>
      <c r="B34" s="8" t="s">
        <v>13</v>
      </c>
      <c r="C34" s="11">
        <v>2570.31</v>
      </c>
    </row>
    <row r="35" spans="1:3" ht="47.25" customHeight="1" thickBot="1">
      <c r="A35" s="9">
        <v>3000</v>
      </c>
      <c r="B35" s="8" t="s">
        <v>14</v>
      </c>
      <c r="C35" s="11">
        <v>293.58</v>
      </c>
    </row>
    <row r="36" spans="1:3" ht="15.75" thickBot="1">
      <c r="A36" s="9" t="s">
        <v>23</v>
      </c>
      <c r="B36" s="8" t="s">
        <v>24</v>
      </c>
      <c r="C36" s="11">
        <v>506051.15</v>
      </c>
    </row>
    <row r="37" spans="1:3" ht="30.75" thickBot="1">
      <c r="A37" s="9" t="s">
        <v>11</v>
      </c>
      <c r="B37" s="8"/>
      <c r="C37" s="11"/>
    </row>
    <row r="38" spans="1:3" ht="48" customHeight="1" thickBot="1">
      <c r="A38" s="9">
        <v>1000</v>
      </c>
      <c r="B38" s="8" t="s">
        <v>12</v>
      </c>
      <c r="C38" s="11">
        <v>496939.54</v>
      </c>
    </row>
    <row r="39" spans="1:3" ht="15" customHeight="1" thickBot="1">
      <c r="A39" s="9">
        <v>2000</v>
      </c>
      <c r="B39" s="8" t="s">
        <v>13</v>
      </c>
      <c r="C39" s="11">
        <v>3151.63</v>
      </c>
    </row>
    <row r="40" spans="1:3" ht="45.75" customHeight="1" thickBot="1">
      <c r="A40" s="9">
        <v>3000</v>
      </c>
      <c r="B40" s="8" t="s">
        <v>14</v>
      </c>
      <c r="C40" s="11">
        <v>5959.98</v>
      </c>
    </row>
    <row r="41" spans="1:3" ht="33" customHeight="1" thickBot="1">
      <c r="A41" s="9" t="s">
        <v>25</v>
      </c>
      <c r="B41" s="8" t="s">
        <v>26</v>
      </c>
      <c r="C41" s="11">
        <v>-24585.86</v>
      </c>
    </row>
    <row r="42" spans="1:3" ht="30.75" thickBot="1">
      <c r="A42" s="9" t="s">
        <v>11</v>
      </c>
      <c r="B42" s="8"/>
      <c r="C42" s="11"/>
    </row>
    <row r="43" spans="1:3" ht="48" customHeight="1" thickBot="1">
      <c r="A43" s="9">
        <v>1000</v>
      </c>
      <c r="B43" s="8" t="s">
        <v>12</v>
      </c>
      <c r="C43" s="11">
        <v>-25847.69</v>
      </c>
    </row>
    <row r="44" spans="1:3" ht="17.25" customHeight="1" thickBot="1">
      <c r="A44" s="9">
        <v>2000</v>
      </c>
      <c r="B44" s="8" t="s">
        <v>13</v>
      </c>
      <c r="C44" s="11">
        <v>1261.83</v>
      </c>
    </row>
    <row r="45" spans="1:3" ht="30" customHeight="1" thickBot="1">
      <c r="A45" s="3" t="s">
        <v>107</v>
      </c>
      <c r="B45" s="6" t="s">
        <v>108</v>
      </c>
      <c r="C45" s="14">
        <v>3786.82</v>
      </c>
    </row>
    <row r="46" spans="1:3" ht="29.25" customHeight="1" thickBot="1">
      <c r="A46" s="9" t="s">
        <v>110</v>
      </c>
      <c r="B46" s="8" t="s">
        <v>109</v>
      </c>
      <c r="C46" s="11">
        <v>3786.82</v>
      </c>
    </row>
    <row r="47" spans="1:3" ht="27.75" customHeight="1" thickBot="1">
      <c r="A47" s="9" t="s">
        <v>11</v>
      </c>
      <c r="B47" s="8"/>
      <c r="C47" s="11"/>
    </row>
    <row r="48" spans="1:3" ht="43.5" customHeight="1" thickBot="1">
      <c r="A48" s="9">
        <v>1000</v>
      </c>
      <c r="B48" s="8" t="s">
        <v>12</v>
      </c>
      <c r="C48" s="11">
        <v>3786.82</v>
      </c>
    </row>
    <row r="49" spans="1:3" ht="15.75" thickBot="1">
      <c r="A49" s="3" t="s">
        <v>27</v>
      </c>
      <c r="B49" s="6" t="s">
        <v>28</v>
      </c>
      <c r="C49" s="14">
        <f>C50</f>
        <v>681667.32</v>
      </c>
    </row>
    <row r="50" spans="1:3" ht="63" customHeight="1" thickBot="1">
      <c r="A50" s="9" t="s">
        <v>29</v>
      </c>
      <c r="B50" s="8" t="s">
        <v>30</v>
      </c>
      <c r="C50" s="11">
        <v>681667.32</v>
      </c>
    </row>
    <row r="51" spans="1:3" ht="30.75" thickBot="1">
      <c r="A51" s="9" t="s">
        <v>11</v>
      </c>
      <c r="B51" s="8"/>
      <c r="C51" s="11"/>
    </row>
    <row r="52" spans="1:3" ht="48" customHeight="1" thickBot="1">
      <c r="A52" s="9">
        <v>1000</v>
      </c>
      <c r="B52" s="8" t="s">
        <v>12</v>
      </c>
      <c r="C52" s="11">
        <v>670458.82999999996</v>
      </c>
    </row>
    <row r="53" spans="1:3" ht="15.75" thickBot="1">
      <c r="A53" s="9">
        <v>4000</v>
      </c>
      <c r="B53" s="8" t="s">
        <v>31</v>
      </c>
      <c r="C53" s="11">
        <v>11208.49</v>
      </c>
    </row>
    <row r="54" spans="1:3" ht="45.75" customHeight="1" thickBot="1">
      <c r="A54" s="3" t="s">
        <v>32</v>
      </c>
      <c r="B54" s="6" t="s">
        <v>33</v>
      </c>
      <c r="C54" s="14">
        <f>C55+C59</f>
        <v>18790.599999999999</v>
      </c>
    </row>
    <row r="55" spans="1:3" ht="15.75" thickBot="1">
      <c r="A55" s="9" t="s">
        <v>34</v>
      </c>
      <c r="B55" s="8" t="s">
        <v>35</v>
      </c>
      <c r="C55" s="11">
        <v>16155.6</v>
      </c>
    </row>
    <row r="56" spans="1:3" ht="30.75" thickBot="1">
      <c r="A56" s="9" t="s">
        <v>11</v>
      </c>
      <c r="B56" s="8"/>
      <c r="C56" s="11"/>
    </row>
    <row r="57" spans="1:3" ht="47.25" customHeight="1" thickBot="1">
      <c r="A57" s="9">
        <v>1000</v>
      </c>
      <c r="B57" s="8" t="s">
        <v>12</v>
      </c>
      <c r="C57" s="11">
        <v>15655.8</v>
      </c>
    </row>
    <row r="58" spans="1:3" ht="16.5" customHeight="1" thickBot="1">
      <c r="A58" s="9">
        <v>2000</v>
      </c>
      <c r="B58" s="8" t="s">
        <v>13</v>
      </c>
      <c r="C58" s="11">
        <v>499.8</v>
      </c>
    </row>
    <row r="59" spans="1:3" ht="80.25" customHeight="1" thickBot="1">
      <c r="A59" s="9" t="s">
        <v>111</v>
      </c>
      <c r="B59" s="8" t="s">
        <v>36</v>
      </c>
      <c r="C59" s="11">
        <v>2635</v>
      </c>
    </row>
    <row r="60" spans="1:3" ht="30.75" thickBot="1">
      <c r="A60" s="9" t="s">
        <v>11</v>
      </c>
      <c r="B60" s="8"/>
      <c r="C60" s="11"/>
    </row>
    <row r="61" spans="1:3" ht="43.5" customHeight="1" thickBot="1">
      <c r="A61" s="9">
        <v>1000</v>
      </c>
      <c r="B61" s="8" t="s">
        <v>12</v>
      </c>
      <c r="C61" s="11">
        <v>2553</v>
      </c>
    </row>
    <row r="62" spans="1:3" ht="19.5" customHeight="1" thickBot="1">
      <c r="A62" s="9">
        <v>2000</v>
      </c>
      <c r="B62" s="8" t="s">
        <v>13</v>
      </c>
      <c r="C62" s="11">
        <v>82</v>
      </c>
    </row>
    <row r="63" spans="1:3" ht="57.75" customHeight="1" thickBot="1">
      <c r="A63" s="3" t="s">
        <v>37</v>
      </c>
      <c r="B63" s="6" t="s">
        <v>38</v>
      </c>
      <c r="C63" s="14">
        <f>C64+C67</f>
        <v>1775440.9300000002</v>
      </c>
    </row>
    <row r="64" spans="1:3" ht="94.5" customHeight="1" thickBot="1">
      <c r="A64" s="9" t="s">
        <v>112</v>
      </c>
      <c r="B64" s="8" t="s">
        <v>39</v>
      </c>
      <c r="C64" s="11">
        <v>884858.89</v>
      </c>
    </row>
    <row r="65" spans="1:3" ht="30.75" thickBot="1">
      <c r="A65" s="9" t="s">
        <v>11</v>
      </c>
      <c r="B65" s="8"/>
      <c r="C65" s="11"/>
    </row>
    <row r="66" spans="1:3" ht="46.5" customHeight="1" thickBot="1">
      <c r="A66" s="9">
        <v>1000</v>
      </c>
      <c r="B66" s="8" t="s">
        <v>12</v>
      </c>
      <c r="C66" s="11">
        <v>884858.89</v>
      </c>
    </row>
    <row r="67" spans="1:3" ht="90.75" customHeight="1" thickBot="1">
      <c r="A67" s="9" t="s">
        <v>40</v>
      </c>
      <c r="B67" s="8" t="s">
        <v>41</v>
      </c>
      <c r="C67" s="11">
        <v>890582.04</v>
      </c>
    </row>
    <row r="68" spans="1:3" ht="30.75" thickBot="1">
      <c r="A68" s="9" t="s">
        <v>11</v>
      </c>
      <c r="B68" s="8"/>
      <c r="C68" s="21"/>
    </row>
    <row r="69" spans="1:3" ht="58.5" customHeight="1" thickBot="1">
      <c r="A69" s="9">
        <v>1000</v>
      </c>
      <c r="B69" s="8" t="s">
        <v>12</v>
      </c>
      <c r="C69" s="11">
        <v>890582.04</v>
      </c>
    </row>
    <row r="70" spans="1:3" ht="29.25" thickBot="1">
      <c r="A70" s="3" t="s">
        <v>42</v>
      </c>
      <c r="B70" s="6" t="s">
        <v>43</v>
      </c>
      <c r="C70" s="14">
        <f>C71</f>
        <v>158342.54999999999</v>
      </c>
    </row>
    <row r="71" spans="1:3" ht="30.75" thickBot="1">
      <c r="A71" s="9" t="s">
        <v>44</v>
      </c>
      <c r="B71" s="8" t="s">
        <v>45</v>
      </c>
      <c r="C71" s="11">
        <v>158342.54999999999</v>
      </c>
    </row>
    <row r="72" spans="1:3" ht="30.75" thickBot="1">
      <c r="A72" s="9" t="s">
        <v>113</v>
      </c>
      <c r="B72" s="8" t="s">
        <v>133</v>
      </c>
      <c r="C72" s="11">
        <v>24820.99</v>
      </c>
    </row>
    <row r="73" spans="1:3" ht="30.75" thickBot="1">
      <c r="A73" s="9" t="s">
        <v>114</v>
      </c>
      <c r="B73" s="8" t="s">
        <v>134</v>
      </c>
      <c r="C73" s="11">
        <v>1517.16</v>
      </c>
    </row>
    <row r="74" spans="1:3" ht="30.75" thickBot="1">
      <c r="A74" s="9" t="s">
        <v>115</v>
      </c>
      <c r="B74" s="8" t="s">
        <v>135</v>
      </c>
      <c r="C74" s="11">
        <v>84168.68</v>
      </c>
    </row>
    <row r="75" spans="1:3" ht="30.75" thickBot="1">
      <c r="A75" s="9" t="s">
        <v>116</v>
      </c>
      <c r="B75" s="8" t="s">
        <v>136</v>
      </c>
      <c r="C75" s="11">
        <v>47835.72</v>
      </c>
    </row>
    <row r="76" spans="1:3" ht="33" customHeight="1" thickBot="1">
      <c r="A76" s="3" t="s">
        <v>46</v>
      </c>
      <c r="B76" s="6" t="s">
        <v>47</v>
      </c>
      <c r="C76" s="14">
        <f>C77+C78</f>
        <v>34262.339999999997</v>
      </c>
    </row>
    <row r="77" spans="1:3" ht="44.25" customHeight="1" thickBot="1">
      <c r="A77" s="9" t="s">
        <v>118</v>
      </c>
      <c r="B77" s="8" t="s">
        <v>119</v>
      </c>
      <c r="C77" s="11">
        <v>15900</v>
      </c>
    </row>
    <row r="78" spans="1:3" ht="61.5" customHeight="1" thickBot="1">
      <c r="A78" s="9" t="s">
        <v>117</v>
      </c>
      <c r="B78" s="8" t="s">
        <v>120</v>
      </c>
      <c r="C78" s="11">
        <v>18362.34</v>
      </c>
    </row>
    <row r="79" spans="1:3" ht="30.75" customHeight="1" thickBot="1">
      <c r="A79" s="3" t="s">
        <v>48</v>
      </c>
      <c r="B79" s="6" t="s">
        <v>49</v>
      </c>
      <c r="C79" s="14">
        <f>C80+C81</f>
        <v>24771.51</v>
      </c>
    </row>
    <row r="80" spans="1:3" ht="105.75" customHeight="1" thickBot="1">
      <c r="A80" s="9" t="s">
        <v>121</v>
      </c>
      <c r="B80" s="8" t="s">
        <v>50</v>
      </c>
      <c r="C80" s="11">
        <v>5004</v>
      </c>
    </row>
    <row r="81" spans="1:3" ht="61.5" customHeight="1" thickBot="1">
      <c r="A81" s="9" t="s">
        <v>122</v>
      </c>
      <c r="B81" s="8" t="s">
        <v>51</v>
      </c>
      <c r="C81" s="11">
        <v>19767.509999999998</v>
      </c>
    </row>
    <row r="82" spans="1:3" ht="29.25" thickBot="1">
      <c r="A82" s="3" t="s">
        <v>52</v>
      </c>
      <c r="B82" s="6" t="s">
        <v>53</v>
      </c>
      <c r="C82" s="14">
        <f>SUM(C83:C83:C89)</f>
        <v>325525</v>
      </c>
    </row>
    <row r="83" spans="1:3" ht="138" customHeight="1" thickBot="1">
      <c r="A83" s="9" t="s">
        <v>54</v>
      </c>
      <c r="B83" s="8" t="s">
        <v>55</v>
      </c>
      <c r="C83" s="11">
        <v>2975</v>
      </c>
    </row>
    <row r="84" spans="1:3" ht="75" customHeight="1" thickBot="1">
      <c r="A84" s="9" t="s">
        <v>56</v>
      </c>
      <c r="B84" s="8" t="s">
        <v>57</v>
      </c>
      <c r="C84" s="11">
        <v>1600</v>
      </c>
    </row>
    <row r="85" spans="1:3" ht="30.75" thickBot="1">
      <c r="A85" s="9" t="s">
        <v>58</v>
      </c>
      <c r="B85" s="8" t="s">
        <v>59</v>
      </c>
      <c r="C85" s="11">
        <v>60000</v>
      </c>
    </row>
    <row r="86" spans="1:3" ht="45.75" thickBot="1">
      <c r="A86" s="9" t="s">
        <v>123</v>
      </c>
      <c r="B86" s="8" t="s">
        <v>124</v>
      </c>
      <c r="C86" s="11">
        <v>20000</v>
      </c>
    </row>
    <row r="87" spans="1:3" ht="33" customHeight="1" thickBot="1">
      <c r="A87" s="9" t="s">
        <v>60</v>
      </c>
      <c r="B87" s="8" t="s">
        <v>61</v>
      </c>
      <c r="C87" s="11">
        <v>13550</v>
      </c>
    </row>
    <row r="88" spans="1:3" ht="60.75" customHeight="1" thickBot="1">
      <c r="A88" s="9" t="s">
        <v>62</v>
      </c>
      <c r="B88" s="8" t="s">
        <v>63</v>
      </c>
      <c r="C88" s="11">
        <v>35100</v>
      </c>
    </row>
    <row r="89" spans="1:3" ht="46.5" customHeight="1" thickBot="1">
      <c r="A89" s="9" t="s">
        <v>64</v>
      </c>
      <c r="B89" s="8" t="s">
        <v>65</v>
      </c>
      <c r="C89" s="11">
        <v>192300</v>
      </c>
    </row>
    <row r="90" spans="1:3" ht="46.5" customHeight="1" thickBot="1">
      <c r="A90" s="3" t="s">
        <v>132</v>
      </c>
      <c r="B90" s="6" t="s">
        <v>131</v>
      </c>
      <c r="C90" s="14">
        <v>17.09</v>
      </c>
    </row>
    <row r="91" spans="1:3" ht="46.5" customHeight="1" thickBot="1">
      <c r="A91" s="9" t="s">
        <v>129</v>
      </c>
      <c r="B91" s="8" t="s">
        <v>130</v>
      </c>
      <c r="C91" s="11">
        <v>17.09</v>
      </c>
    </row>
    <row r="92" spans="1:3" ht="18" customHeight="1" thickBot="1">
      <c r="A92" s="15" t="s">
        <v>66</v>
      </c>
      <c r="B92" s="16" t="s">
        <v>67</v>
      </c>
      <c r="C92" s="14">
        <f>C93+C110</f>
        <v>191122912.25</v>
      </c>
    </row>
    <row r="93" spans="1:3" ht="30.75" customHeight="1" thickBot="1">
      <c r="A93" s="17" t="s">
        <v>68</v>
      </c>
      <c r="B93" s="13" t="s">
        <v>69</v>
      </c>
      <c r="C93" s="22">
        <v>192612773.83000001</v>
      </c>
    </row>
    <row r="94" spans="1:3" ht="34.5" customHeight="1" thickBot="1">
      <c r="A94" s="18" t="s">
        <v>70</v>
      </c>
      <c r="B94" s="19" t="s">
        <v>71</v>
      </c>
      <c r="C94" s="23">
        <v>73737800</v>
      </c>
    </row>
    <row r="95" spans="1:3" ht="31.5" customHeight="1" thickBot="1">
      <c r="A95" s="17" t="s">
        <v>72</v>
      </c>
      <c r="B95" s="12" t="s">
        <v>73</v>
      </c>
      <c r="C95" s="22">
        <v>61551500</v>
      </c>
    </row>
    <row r="96" spans="1:3" ht="50.25" customHeight="1" thickBot="1">
      <c r="A96" s="17" t="s">
        <v>74</v>
      </c>
      <c r="B96" s="10" t="s">
        <v>75</v>
      </c>
      <c r="C96" s="22">
        <v>12186300</v>
      </c>
    </row>
    <row r="97" spans="1:3" ht="47.25" customHeight="1" thickBot="1">
      <c r="A97" s="18" t="s">
        <v>128</v>
      </c>
      <c r="B97" s="20" t="s">
        <v>127</v>
      </c>
      <c r="C97" s="24">
        <v>36194284.829999998</v>
      </c>
    </row>
    <row r="98" spans="1:3" ht="33" customHeight="1" thickBot="1">
      <c r="A98" s="17" t="s">
        <v>76</v>
      </c>
      <c r="B98" s="8" t="s">
        <v>77</v>
      </c>
      <c r="C98" s="11">
        <v>198720</v>
      </c>
    </row>
    <row r="99" spans="1:3" ht="45.75" thickBot="1">
      <c r="A99" s="17" t="s">
        <v>78</v>
      </c>
      <c r="B99" s="8" t="s">
        <v>79</v>
      </c>
      <c r="C99" s="11">
        <v>2133998</v>
      </c>
    </row>
    <row r="100" spans="1:3" ht="64.5" customHeight="1" thickBot="1">
      <c r="A100" s="17" t="s">
        <v>80</v>
      </c>
      <c r="B100" s="8" t="s">
        <v>81</v>
      </c>
      <c r="C100" s="11">
        <v>399859.66</v>
      </c>
    </row>
    <row r="101" spans="1:3" ht="31.5" customHeight="1" thickBot="1">
      <c r="A101" s="17" t="s">
        <v>82</v>
      </c>
      <c r="B101" s="8" t="s">
        <v>83</v>
      </c>
      <c r="C101" s="11">
        <v>33461707.170000002</v>
      </c>
    </row>
    <row r="102" spans="1:3" ht="33" customHeight="1" thickBot="1">
      <c r="A102" s="18" t="s">
        <v>84</v>
      </c>
      <c r="B102" s="20" t="s">
        <v>85</v>
      </c>
      <c r="C102" s="24">
        <f>SUM(C103:C106)</f>
        <v>81942132</v>
      </c>
    </row>
    <row r="103" spans="1:3" ht="50.25" customHeight="1" thickBot="1">
      <c r="A103" s="17" t="s">
        <v>86</v>
      </c>
      <c r="B103" s="10" t="s">
        <v>87</v>
      </c>
      <c r="C103" s="22">
        <v>723670</v>
      </c>
    </row>
    <row r="104" spans="1:3" ht="63" customHeight="1" thickBot="1">
      <c r="A104" s="17" t="s">
        <v>125</v>
      </c>
      <c r="B104" s="10" t="s">
        <v>126</v>
      </c>
      <c r="C104" s="22">
        <v>8000</v>
      </c>
    </row>
    <row r="105" spans="1:3" ht="48.75" customHeight="1" thickBot="1">
      <c r="A105" s="17" t="s">
        <v>88</v>
      </c>
      <c r="B105" s="10" t="s">
        <v>89</v>
      </c>
      <c r="C105" s="22">
        <v>670318</v>
      </c>
    </row>
    <row r="106" spans="1:3" ht="45.75" customHeight="1" thickBot="1">
      <c r="A106" s="17" t="s">
        <v>90</v>
      </c>
      <c r="B106" s="8" t="s">
        <v>91</v>
      </c>
      <c r="C106" s="11">
        <v>80540144</v>
      </c>
    </row>
    <row r="107" spans="1:3" ht="15.75" thickBot="1">
      <c r="A107" s="18" t="s">
        <v>92</v>
      </c>
      <c r="B107" s="20" t="s">
        <v>93</v>
      </c>
      <c r="C107" s="24">
        <f>C108+C109</f>
        <v>738557</v>
      </c>
    </row>
    <row r="108" spans="1:3" ht="66" customHeight="1" thickBot="1">
      <c r="A108" s="17" t="s">
        <v>94</v>
      </c>
      <c r="B108" s="10" t="s">
        <v>95</v>
      </c>
      <c r="C108" s="22">
        <v>26200</v>
      </c>
    </row>
    <row r="109" spans="1:3" ht="48" thickBot="1">
      <c r="A109" s="17" t="s">
        <v>96</v>
      </c>
      <c r="B109" s="10" t="s">
        <v>97</v>
      </c>
      <c r="C109" s="22">
        <v>712357</v>
      </c>
    </row>
    <row r="110" spans="1:3" ht="67.5" customHeight="1" thickBot="1">
      <c r="A110" s="17" t="s">
        <v>98</v>
      </c>
      <c r="B110" s="12" t="s">
        <v>99</v>
      </c>
      <c r="C110" s="22">
        <v>-1489861.58</v>
      </c>
    </row>
  </sheetData>
  <mergeCells count="2">
    <mergeCell ref="B1:C1"/>
    <mergeCell ref="A2:C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2014-12-12T07:42:27Z</dcterms:modified>
</cp:coreProperties>
</file>