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9" i="1"/>
  <c r="C34"/>
  <c r="C73"/>
  <c r="C66"/>
  <c r="C46"/>
  <c r="C18"/>
  <c r="C16"/>
  <c r="C7"/>
  <c r="C58"/>
  <c r="C44"/>
  <c r="C42"/>
  <c r="C40"/>
  <c r="C38"/>
  <c r="C12"/>
  <c r="C64"/>
  <c r="C36"/>
  <c r="C14"/>
</calcChain>
</file>

<file path=xl/sharedStrings.xml><?xml version="1.0" encoding="utf-8"?>
<sst xmlns="http://schemas.openxmlformats.org/spreadsheetml/2006/main" count="135" uniqueCount="124">
  <si>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</si>
  <si>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</si>
  <si>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</si>
  <si>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служба в сфере природопользования</t>
  </si>
  <si>
    <t>Федеральная служба по надзору в сфере транспорта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</si>
  <si>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</si>
  <si>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106 116 90050 05 0000 140</t>
  </si>
  <si>
    <t>Управление Роспотребнадзора по Смоленской области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</si>
  <si>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</si>
  <si>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141 116 28000 01 0000 140</t>
  </si>
  <si>
    <t>Федеральная налоговая служба</t>
  </si>
  <si>
    <t>182 101 02010 01 1000 110</t>
  </si>
  <si>
    <t>Единый налог  на вмененный доход  для отдельных видов деятельности</t>
  </si>
  <si>
    <t>182 105 02010 02 0000 110</t>
  </si>
  <si>
    <t>Единый налог на вмененный доход для отдельных видов деятельности (за налоговые периоды, истекшие до  1 января 2011 года)</t>
  </si>
  <si>
    <t>182 105 02020 02 0000 110</t>
  </si>
  <si>
    <t>Единый сельскохозяйственный налог</t>
  </si>
  <si>
    <t>182 105 03010 01 0000 110</t>
  </si>
  <si>
    <t>Единый сельскохозяйственный налог (за налоговые периоды, истекшие до  1 января 2011 года)</t>
  </si>
  <si>
    <t>182 105 03020 01 0000 110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</si>
  <si>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</si>
  <si>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182 108 03010 01 0000 110</t>
  </si>
  <si>
    <t>Налог с продаж</t>
  </si>
  <si>
    <t>182 109 06010 02 0000 110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</si>
  <si>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</si>
  <si>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182 116 03010 01 0000 140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</si>
  <si>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</si>
  <si>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182 116 03030 01 0000 140</t>
  </si>
  <si>
    <t>Федеральная регистрационная служба</t>
  </si>
  <si>
    <t>Денежные взыскания (штрафы) за нарушение земельного законодательства</t>
  </si>
  <si>
    <t>321 116 25060 01 0000 140</t>
  </si>
  <si>
    <t>Администрация муниципального образования «Монастырщинский район» Смоленской области</t>
  </si>
  <si>
    <t>Субсидии бюджетам муниципальных районов  на реализацию федеральных целевых программ</t>
  </si>
  <si>
    <t>902 202 02051 05 0000 151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</si>
  <si>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</si>
  <si>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Прочие субсидии бюджетам муниципальных районов</t>
  </si>
  <si>
    <t>902 202 02999 05 0000 151</t>
  </si>
  <si>
    <t>Субвенции бюджетам  муниципальных районов на  государственную регистрацию актов гражданского состояния</t>
  </si>
  <si>
    <t>902 202 03003 05 0000 151</t>
  </si>
  <si>
    <t>Субвенции бюджетам муниципальных районов на выполнение передаваемых полномочий  субъектов Российской Федерации</t>
  </si>
  <si>
    <t>902 202 03024 05 0000 151</t>
  </si>
  <si>
    <t>Прочие межбюджетные трансферты, передаваемые бюджетам муниципальных районов</t>
  </si>
  <si>
    <t>902 202 04999 05 0000 151</t>
  </si>
  <si>
    <t>Финансовое управление администрации муниципального образования «Монастырщинский район» Смоленской области</t>
  </si>
  <si>
    <t>Дотации бюджетам муниципальных районов на выравнивание  уровня бюджетной  обеспеченности</t>
  </si>
  <si>
    <t>903 202 01001 05 0000 151</t>
  </si>
  <si>
    <t>Дотации бюджетам муниципальных районов на поддержку мер по обеспечению сбалансированности бюджетов</t>
  </si>
  <si>
    <t>903 202 01003 05 0000 151</t>
  </si>
  <si>
    <t>903 202 02999 05 0000 151</t>
  </si>
  <si>
    <t>Субвенции  бюджетам муниципальных районов на выполнение передаваемых полномочий субъектов Российской Федерации</t>
  </si>
  <si>
    <t>903 202 03024 05 0000 151</t>
  </si>
  <si>
    <t>Управление сельского хозяйства администрации муниципального образования «Монастырщинский район» Смоленской области</t>
  </si>
  <si>
    <t>904 202 03024 05 0000 151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</si>
  <si>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</si>
  <si>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</si>
  <si>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</si>
  <si>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Отдел образования администрации муниципального образования «Монастырщинский район» Смоленской области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</si>
  <si>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</si>
  <si>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906 219 05000 05 0000 151</t>
  </si>
  <si>
    <t>Субсидии бюджетам муниципальных районов на модернизацию региональных систем общего образования</t>
  </si>
  <si>
    <t>906 202 02145 05 0000 151</t>
  </si>
  <si>
    <t>906 202 02999 05 0000 151</t>
  </si>
  <si>
    <t>Субвенции бюджетам муниципальных районов на ежемесячное денежное вознаграждение за классное руководство</t>
  </si>
  <si>
    <t>906 202 03021 05 0000 151</t>
  </si>
  <si>
    <t>Субвенции  бюджетам муниципальных районов  на выполнение передаваемых полномочий субъектов Российской Федерации</t>
  </si>
  <si>
    <t>906 202 03024 05 0000 151</t>
  </si>
  <si>
    <t>Прочие  межбюджетные трансферты, передаваемые бюджетам муниципальных районов</t>
  </si>
  <si>
    <t>906 202 04999 05 0000 151</t>
  </si>
  <si>
    <t>Отдел культуры администрации муниципального образования «Монастырщинский район»  Смоленской области</t>
  </si>
  <si>
    <t>907 202 02999 05 0000 151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</si>
  <si>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</si>
  <si>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907 202 04025 05 0000 151</t>
  </si>
  <si>
    <t>907 202 04999 05 0000 151</t>
  </si>
  <si>
    <t>ИТОГО:</t>
  </si>
  <si>
    <t>(рублей)</t>
  </si>
  <si>
    <t>048 112 01020  01 0000 120</t>
  </si>
  <si>
    <t>048 112 01030  01 0000 120</t>
  </si>
  <si>
    <t>048 112 01040  01 0000 120</t>
  </si>
  <si>
    <t>Плата за выбросы загрязняющих веществ в атмосферный  воздух стационарными объектами</t>
  </si>
  <si>
    <t>Плата за выбросы загрязняющих веществ в атмосферный 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</si>
  <si>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</si>
  <si>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</si>
  <si>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</si>
  <si>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6нотариусов,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</si>
  <si>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182 101 02020 01  0000 110</t>
  </si>
  <si>
    <t>182 101 02030 01 0000 110</t>
  </si>
  <si>
    <t>182 109 07033 05 0000 110</t>
  </si>
  <si>
    <t>831 116 90050 05 0000 140</t>
  </si>
  <si>
    <t>902 111 05013 10 0000 120</t>
  </si>
  <si>
    <t>902 117 01050 05 0000 140</t>
  </si>
  <si>
    <t>Невыясненные поступления, зачисляемые в бюджеты муниципальных районов</t>
  </si>
  <si>
    <t>902 219 05000 05 0000 151</t>
  </si>
  <si>
    <t>903 113 02995 05 0000 130</t>
  </si>
  <si>
    <t>Прочие доходы от компенсации затрат бюджетов  муниципальных районов</t>
  </si>
  <si>
    <t>048 112 01010  01 0000 120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</si>
  <si>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</si>
  <si>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 платежей с доходов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</si>
  <si>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182 101 02040 01 2000 110</t>
  </si>
  <si>
    <t>Доходы бюджета муниципального образования «Монастырщинский район» Смоленской области за 2013 год по кодам классификации доходов</t>
  </si>
  <si>
    <t>081 116 90050 05 0000 140</t>
  </si>
  <si>
    <t>Управление по фито-санитарному надзору</t>
  </si>
  <si>
    <t>182 10504 020 01 0000 110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</si>
  <si>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</si>
  <si>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182 116 06000 01 0000 140</t>
  </si>
  <si>
    <t>Денежные взыскания (штрафы)  за нарушение законодательства о применении контрольно-кассовой техники при осуществлении денежных расчетов и (или) расчетов с использованием платежных карт</t>
  </si>
  <si>
    <t>415 116 90050 05 0000 140</t>
  </si>
  <si>
    <t>Прокуратура Смоленской области</t>
  </si>
  <si>
    <t>819 116 90050 05 0000 140</t>
  </si>
  <si>
    <t>Главное упрвление ветеринарии Смоленской области</t>
  </si>
  <si>
    <t>Департамент государственного строительного и технического надзора Смоленской области</t>
  </si>
  <si>
    <t>901 202 04014 05 0000151</t>
  </si>
  <si>
    <t>Монастырщинский районный Совет депутатов Смоленской области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</si>
  <si>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</si>
  <si>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902 111 05035 05 0000 120</t>
  </si>
  <si>
    <t>902114 06013 10 0000 430</t>
  </si>
  <si>
    <t>902 202 04014 05 0000 151</t>
  </si>
  <si>
    <t>907 202 04052 05 0000 151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</si>
  <si>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</si>
  <si>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</si>
  <si>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907 202 02150 05 0000 150</t>
  </si>
  <si>
    <t>192 116 90050 05 0000 140</t>
  </si>
  <si>
    <t>Федеральная миграционная служба по Смоленской области</t>
  </si>
  <si>
    <t>Денежные взыскания (штрафы) за нарушение законодательства о налогах и сборах, предусмотренные статьями 116, 118 пунктом 2 статьи 119 , статьей 119. 1, пунктами 1 и 2 статьи 120, статьями 125, 126, 128, 129, 129.1,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</si>
  <si>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Приложение 1
к решению Монастырщинского
районного Совета депутатов                   
Смоленской области
«Об исполнении бюджета муниципального                   образования «Монастырщинский район»
Смоленской области за 2013 год»                                 от 27.05.2014 №26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</si>
</sst>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>
      <selection activeCell="A3" sqref="A3:C3"/>
    </sheetView>
  </sheetViews>
  <sheetFormatPr defaultRowHeight="15"/>
  <cols>
    <col min="1" max="1" width="41.7109375" customWidth="1"/>
    <col min="2" max="2" width="26.85546875" customWidth="1"/>
    <col min="3" max="3" width="16.42578125" customWidth="1"/>
  </cols>
  <sheetData>
    <row r="1" spans="1:3" ht="138.75" customHeight="1">
      <c r="B1" s="13" t="s">
        <v>123</v>
      </c>
      <c r="C1" s="13"/>
    </row>
    <row r="3" spans="1:3" ht="39" customHeight="1">
      <c r="A3" s="14" t="s">
        <v>98</v>
      </c>
      <c r="B3" s="14"/>
      <c r="C3" s="14"/>
    </row>
    <row r="4" spans="1:3" ht="15.75">
      <c r="C4" s="7" t="s">
        <v>74</v>
      </c>
    </row>
    <row r="5" spans="1:3">
      <c r="A5" s="10" t="s">
        <v>0</v>
      </c>
      <c r="B5" s="10" t="s">
        <v>1</v>
      </c>
      <c r="C5" s="11" t="s">
        <v>2</v>
      </c>
    </row>
    <row r="6" spans="1:3">
      <c r="A6" s="10"/>
      <c r="B6" s="10"/>
      <c r="C6" s="12"/>
    </row>
    <row r="7" spans="1:3" ht="31.5">
      <c r="A7" s="8" t="s">
        <v>3</v>
      </c>
      <c r="B7" s="2">
        <v>48</v>
      </c>
      <c r="C7" s="3">
        <f>C8+C9+C10+C11</f>
        <v>199842.27</v>
      </c>
    </row>
    <row r="8" spans="1:3" ht="47.25">
      <c r="A8" s="9" t="s">
        <v>78</v>
      </c>
      <c r="B8" s="5" t="s">
        <v>94</v>
      </c>
      <c r="C8" s="6">
        <v>46399.39</v>
      </c>
    </row>
    <row r="9" spans="1:3" ht="47.25">
      <c r="A9" s="9" t="s">
        <v>79</v>
      </c>
      <c r="B9" s="5" t="s">
        <v>75</v>
      </c>
      <c r="C9" s="6">
        <v>8227.69</v>
      </c>
    </row>
    <row r="10" spans="1:3" ht="31.5">
      <c r="A10" s="9" t="s">
        <v>80</v>
      </c>
      <c r="B10" s="5" t="s">
        <v>76</v>
      </c>
      <c r="C10" s="6">
        <v>96844.35</v>
      </c>
    </row>
    <row r="11" spans="1:3" ht="31.5">
      <c r="A11" s="9" t="s">
        <v>81</v>
      </c>
      <c r="B11" s="5" t="s">
        <v>77</v>
      </c>
      <c r="C11" s="6">
        <v>48370.84</v>
      </c>
    </row>
    <row r="12" spans="1:3" ht="31.5">
      <c r="A12" s="8" t="s">
        <v>100</v>
      </c>
      <c r="B12" s="2">
        <v>81</v>
      </c>
      <c r="C12" s="3">
        <f>C13</f>
        <v>1200</v>
      </c>
    </row>
    <row r="13" spans="1:3" ht="63">
      <c r="A13" s="9" t="s">
        <v>5</v>
      </c>
      <c r="B13" s="5" t="s">
        <v>99</v>
      </c>
      <c r="C13" s="6">
        <v>1200</v>
      </c>
    </row>
    <row r="14" spans="1:3" ht="31.5">
      <c r="A14" s="8" t="s">
        <v>4</v>
      </c>
      <c r="B14" s="2">
        <v>106</v>
      </c>
      <c r="C14" s="3">
        <f>C15</f>
        <v>42000</v>
      </c>
    </row>
    <row r="15" spans="1:3" ht="63">
      <c r="A15" s="9" t="s">
        <v>5</v>
      </c>
      <c r="B15" s="5" t="s">
        <v>6</v>
      </c>
      <c r="C15" s="6">
        <v>42000</v>
      </c>
    </row>
    <row r="16" spans="1:3" ht="31.5">
      <c r="A16" s="8" t="s">
        <v>7</v>
      </c>
      <c r="B16" s="2">
        <v>141</v>
      </c>
      <c r="C16" s="3">
        <f>C17</f>
        <v>85000</v>
      </c>
    </row>
    <row r="17" spans="1:3" ht="94.5">
      <c r="A17" s="9" t="s">
        <v>8</v>
      </c>
      <c r="B17" s="5" t="s">
        <v>9</v>
      </c>
      <c r="C17" s="6">
        <v>85000</v>
      </c>
    </row>
    <row r="18" spans="1:3" ht="19.5" customHeight="1">
      <c r="A18" s="8" t="s">
        <v>10</v>
      </c>
      <c r="B18" s="2">
        <v>182</v>
      </c>
      <c r="C18" s="3">
        <f>C19+C20+C21+C22+C23+C24+C25+C26+C27+C28+C29+C30+C31+C32+C33</f>
        <v>22161765.18</v>
      </c>
    </row>
    <row r="19" spans="1:3" ht="126">
      <c r="A19" s="9" t="s">
        <v>82</v>
      </c>
      <c r="B19" s="5" t="s">
        <v>11</v>
      </c>
      <c r="C19" s="6">
        <v>18912389.850000001</v>
      </c>
    </row>
    <row r="20" spans="1:3" ht="173.25">
      <c r="A20" s="9" t="s">
        <v>83</v>
      </c>
      <c r="B20" s="5" t="s">
        <v>84</v>
      </c>
      <c r="C20" s="6">
        <v>69650.539999999994</v>
      </c>
    </row>
    <row r="21" spans="1:3" ht="75.75" customHeight="1">
      <c r="A21" s="9" t="s">
        <v>95</v>
      </c>
      <c r="B21" s="5" t="s">
        <v>85</v>
      </c>
      <c r="C21" s="6">
        <v>66624.89</v>
      </c>
    </row>
    <row r="22" spans="1:3" ht="157.5">
      <c r="A22" s="9" t="s">
        <v>96</v>
      </c>
      <c r="B22" s="5" t="s">
        <v>97</v>
      </c>
      <c r="C22" s="6">
        <v>38000</v>
      </c>
    </row>
    <row r="23" spans="1:3" ht="31.5">
      <c r="A23" s="9" t="s">
        <v>12</v>
      </c>
      <c r="B23" s="5" t="s">
        <v>13</v>
      </c>
      <c r="C23" s="6">
        <v>2428727.02</v>
      </c>
    </row>
    <row r="24" spans="1:3" ht="63">
      <c r="A24" s="9" t="s">
        <v>14</v>
      </c>
      <c r="B24" s="5" t="s">
        <v>15</v>
      </c>
      <c r="C24" s="6">
        <v>-1861.87</v>
      </c>
    </row>
    <row r="25" spans="1:3" ht="15.75">
      <c r="A25" s="9" t="s">
        <v>16</v>
      </c>
      <c r="B25" s="5" t="s">
        <v>17</v>
      </c>
      <c r="C25" s="6">
        <v>112852.8</v>
      </c>
    </row>
    <row r="26" spans="1:3" ht="47.25">
      <c r="A26" s="9" t="s">
        <v>18</v>
      </c>
      <c r="B26" s="5" t="s">
        <v>19</v>
      </c>
      <c r="C26" s="6">
        <v>3855.57</v>
      </c>
    </row>
    <row r="27" spans="1:3" ht="63">
      <c r="A27" s="9" t="s">
        <v>102</v>
      </c>
      <c r="B27" s="5" t="s">
        <v>101</v>
      </c>
      <c r="C27" s="6">
        <v>37500</v>
      </c>
    </row>
    <row r="28" spans="1:3" ht="78.75">
      <c r="A28" s="9" t="s">
        <v>20</v>
      </c>
      <c r="B28" s="5" t="s">
        <v>21</v>
      </c>
      <c r="C28" s="6">
        <v>435163.38</v>
      </c>
    </row>
    <row r="29" spans="1:3" ht="15.75">
      <c r="A29" s="9" t="s">
        <v>22</v>
      </c>
      <c r="B29" s="5" t="s">
        <v>23</v>
      </c>
      <c r="C29" s="6">
        <v>16779</v>
      </c>
    </row>
    <row r="30" spans="1:3" ht="110.25">
      <c r="A30" s="9" t="s">
        <v>24</v>
      </c>
      <c r="B30" s="5" t="s">
        <v>86</v>
      </c>
      <c r="C30" s="6">
        <v>3269</v>
      </c>
    </row>
    <row r="31" spans="1:3" ht="189">
      <c r="A31" s="9" t="s">
        <v>122</v>
      </c>
      <c r="B31" s="5" t="s">
        <v>25</v>
      </c>
      <c r="C31" s="6">
        <v>1895.63</v>
      </c>
    </row>
    <row r="32" spans="1:3" ht="94.5">
      <c r="A32" s="9" t="s">
        <v>26</v>
      </c>
      <c r="B32" s="5" t="s">
        <v>27</v>
      </c>
      <c r="C32" s="6">
        <v>919.37</v>
      </c>
    </row>
    <row r="33" spans="1:3" ht="94.5">
      <c r="A33" s="9" t="s">
        <v>104</v>
      </c>
      <c r="B33" s="5" t="s">
        <v>103</v>
      </c>
      <c r="C33" s="6">
        <v>36000</v>
      </c>
    </row>
    <row r="34" spans="1:3" ht="31.5">
      <c r="A34" s="8" t="s">
        <v>121</v>
      </c>
      <c r="B34" s="2">
        <v>192</v>
      </c>
      <c r="C34" s="3">
        <f>C35</f>
        <v>191901</v>
      </c>
    </row>
    <row r="35" spans="1:3" ht="63">
      <c r="A35" s="9" t="s">
        <v>5</v>
      </c>
      <c r="B35" s="5" t="s">
        <v>120</v>
      </c>
      <c r="C35" s="6">
        <v>191901</v>
      </c>
    </row>
    <row r="36" spans="1:3" ht="31.5">
      <c r="A36" s="8" t="s">
        <v>28</v>
      </c>
      <c r="B36" s="2">
        <v>321</v>
      </c>
      <c r="C36" s="3">
        <f>C37</f>
        <v>22800</v>
      </c>
    </row>
    <row r="37" spans="1:3" ht="31.5">
      <c r="A37" s="9" t="s">
        <v>29</v>
      </c>
      <c r="B37" s="5" t="s">
        <v>30</v>
      </c>
      <c r="C37" s="6">
        <v>22800</v>
      </c>
    </row>
    <row r="38" spans="1:3" ht="15.75">
      <c r="A38" s="8" t="s">
        <v>106</v>
      </c>
      <c r="B38" s="2">
        <v>415</v>
      </c>
      <c r="C38" s="3">
        <f>C39</f>
        <v>4000</v>
      </c>
    </row>
    <row r="39" spans="1:3" ht="63">
      <c r="A39" s="9" t="s">
        <v>5</v>
      </c>
      <c r="B39" s="5" t="s">
        <v>105</v>
      </c>
      <c r="C39" s="6">
        <v>4000</v>
      </c>
    </row>
    <row r="40" spans="1:3" ht="31.5">
      <c r="A40" s="8" t="s">
        <v>108</v>
      </c>
      <c r="B40" s="2">
        <v>819</v>
      </c>
      <c r="C40" s="3">
        <f>C41</f>
        <v>16500</v>
      </c>
    </row>
    <row r="41" spans="1:3" ht="63">
      <c r="A41" s="9" t="s">
        <v>5</v>
      </c>
      <c r="B41" s="5" t="s">
        <v>107</v>
      </c>
      <c r="C41" s="6">
        <v>16500</v>
      </c>
    </row>
    <row r="42" spans="1:3" ht="47.25">
      <c r="A42" s="8" t="s">
        <v>109</v>
      </c>
      <c r="B42" s="2">
        <v>831</v>
      </c>
      <c r="C42" s="3">
        <f>C43</f>
        <v>8900</v>
      </c>
    </row>
    <row r="43" spans="1:3" ht="63">
      <c r="A43" s="9" t="s">
        <v>5</v>
      </c>
      <c r="B43" s="5" t="s">
        <v>87</v>
      </c>
      <c r="C43" s="6">
        <v>8900</v>
      </c>
    </row>
    <row r="44" spans="1:3" ht="31.5">
      <c r="A44" s="8" t="s">
        <v>111</v>
      </c>
      <c r="B44" s="2">
        <v>901</v>
      </c>
      <c r="C44" s="3">
        <f>C45</f>
        <v>123000</v>
      </c>
    </row>
    <row r="45" spans="1:3" ht="110.25">
      <c r="A45" s="9" t="s">
        <v>112</v>
      </c>
      <c r="B45" s="5" t="s">
        <v>110</v>
      </c>
      <c r="C45" s="6">
        <v>123000</v>
      </c>
    </row>
    <row r="46" spans="1:3" ht="47.25">
      <c r="A46" s="8" t="s">
        <v>31</v>
      </c>
      <c r="B46" s="2">
        <v>902</v>
      </c>
      <c r="C46" s="3">
        <f>C47+C48+C49+C50+C51+C52+C53+C54+C55+C56+C57</f>
        <v>11305638.93</v>
      </c>
    </row>
    <row r="47" spans="1:3" ht="126">
      <c r="A47" s="9" t="s">
        <v>53</v>
      </c>
      <c r="B47" s="5" t="s">
        <v>88</v>
      </c>
      <c r="C47" s="6">
        <v>689494.95</v>
      </c>
    </row>
    <row r="48" spans="1:3" ht="110.25">
      <c r="A48" s="9" t="s">
        <v>54</v>
      </c>
      <c r="B48" s="5" t="s">
        <v>113</v>
      </c>
      <c r="C48" s="6">
        <v>834805.48</v>
      </c>
    </row>
    <row r="49" spans="1:3" ht="78.75">
      <c r="A49" s="9" t="s">
        <v>55</v>
      </c>
      <c r="B49" s="5" t="s">
        <v>114</v>
      </c>
      <c r="C49" s="6">
        <v>42745.22</v>
      </c>
    </row>
    <row r="50" spans="1:3" ht="47.25">
      <c r="A50" s="9" t="s">
        <v>90</v>
      </c>
      <c r="B50" s="5" t="s">
        <v>89</v>
      </c>
      <c r="C50" s="6">
        <v>-17.09</v>
      </c>
    </row>
    <row r="51" spans="1:3" ht="47.25">
      <c r="A51" s="9" t="s">
        <v>32</v>
      </c>
      <c r="B51" s="5" t="s">
        <v>33</v>
      </c>
      <c r="C51" s="6">
        <v>180448.8</v>
      </c>
    </row>
    <row r="52" spans="1:3" ht="31.5">
      <c r="A52" s="9" t="s">
        <v>35</v>
      </c>
      <c r="B52" s="5" t="s">
        <v>36</v>
      </c>
      <c r="C52" s="6">
        <v>8256066.4800000004</v>
      </c>
    </row>
    <row r="53" spans="1:3" ht="63">
      <c r="A53" s="9" t="s">
        <v>37</v>
      </c>
      <c r="B53" s="5" t="s">
        <v>38</v>
      </c>
      <c r="C53" s="6">
        <v>794120</v>
      </c>
    </row>
    <row r="54" spans="1:3" ht="66.75" customHeight="1">
      <c r="A54" s="9" t="s">
        <v>39</v>
      </c>
      <c r="B54" s="5" t="s">
        <v>40</v>
      </c>
      <c r="C54" s="6">
        <v>494000</v>
      </c>
    </row>
    <row r="55" spans="1:3" ht="114.75" customHeight="1">
      <c r="A55" s="9" t="s">
        <v>118</v>
      </c>
      <c r="B55" s="5" t="s">
        <v>115</v>
      </c>
      <c r="C55" s="6">
        <v>38942.410000000003</v>
      </c>
    </row>
    <row r="56" spans="1:3" ht="47.25">
      <c r="A56" s="9" t="s">
        <v>41</v>
      </c>
      <c r="B56" s="5" t="s">
        <v>42</v>
      </c>
      <c r="C56" s="6">
        <v>15000</v>
      </c>
    </row>
    <row r="57" spans="1:3" ht="78.75">
      <c r="A57" s="9" t="s">
        <v>57</v>
      </c>
      <c r="B57" s="5" t="s">
        <v>91</v>
      </c>
      <c r="C57" s="6">
        <v>-39967.32</v>
      </c>
    </row>
    <row r="58" spans="1:3" ht="63">
      <c r="A58" s="8" t="s">
        <v>43</v>
      </c>
      <c r="B58" s="2">
        <v>903</v>
      </c>
      <c r="C58" s="3">
        <f>C59+C60+C61+C62+C63</f>
        <v>92646740.609999999</v>
      </c>
    </row>
    <row r="59" spans="1:3" ht="31.5">
      <c r="A59" s="9" t="s">
        <v>93</v>
      </c>
      <c r="B59" s="5" t="s">
        <v>92</v>
      </c>
      <c r="C59" s="6">
        <v>10301.61</v>
      </c>
    </row>
    <row r="60" spans="1:3" ht="47.25">
      <c r="A60" s="9" t="s">
        <v>44</v>
      </c>
      <c r="B60" s="5" t="s">
        <v>45</v>
      </c>
      <c r="C60" s="6">
        <v>52418000</v>
      </c>
    </row>
    <row r="61" spans="1:3" ht="63">
      <c r="A61" s="9" t="s">
        <v>46</v>
      </c>
      <c r="B61" s="5" t="s">
        <v>47</v>
      </c>
      <c r="C61" s="6">
        <v>16211000</v>
      </c>
    </row>
    <row r="62" spans="1:3" ht="31.5">
      <c r="A62" s="9" t="s">
        <v>35</v>
      </c>
      <c r="B62" s="5" t="s">
        <v>48</v>
      </c>
      <c r="C62" s="6">
        <v>23340239</v>
      </c>
    </row>
    <row r="63" spans="1:3" ht="63">
      <c r="A63" s="9" t="s">
        <v>49</v>
      </c>
      <c r="B63" s="5" t="s">
        <v>50</v>
      </c>
      <c r="C63" s="6">
        <v>667200</v>
      </c>
    </row>
    <row r="64" spans="1:3" ht="63">
      <c r="A64" s="8" t="s">
        <v>51</v>
      </c>
      <c r="B64" s="2">
        <v>904</v>
      </c>
      <c r="C64" s="3">
        <f>C65</f>
        <v>3039000</v>
      </c>
    </row>
    <row r="65" spans="1:3" ht="63">
      <c r="A65" s="9" t="s">
        <v>49</v>
      </c>
      <c r="B65" s="5" t="s">
        <v>52</v>
      </c>
      <c r="C65" s="6">
        <v>3039000</v>
      </c>
    </row>
    <row r="66" spans="1:3" ht="63">
      <c r="A66" s="8" t="s">
        <v>56</v>
      </c>
      <c r="B66" s="2">
        <v>906</v>
      </c>
      <c r="C66" s="3">
        <f>C67+C68+C69+C70+C71+C72</f>
        <v>107593214.86</v>
      </c>
    </row>
    <row r="67" spans="1:3" ht="63">
      <c r="A67" s="9" t="s">
        <v>59</v>
      </c>
      <c r="B67" s="5" t="s">
        <v>60</v>
      </c>
      <c r="C67" s="6">
        <v>1773151</v>
      </c>
    </row>
    <row r="68" spans="1:3" ht="31.5">
      <c r="A68" s="9" t="s">
        <v>35</v>
      </c>
      <c r="B68" s="5" t="s">
        <v>61</v>
      </c>
      <c r="C68" s="6">
        <v>10410441.23</v>
      </c>
    </row>
    <row r="69" spans="1:3" ht="63">
      <c r="A69" s="9" t="s">
        <v>62</v>
      </c>
      <c r="B69" s="5" t="s">
        <v>63</v>
      </c>
      <c r="C69" s="6">
        <v>613100</v>
      </c>
    </row>
    <row r="70" spans="1:3" ht="63">
      <c r="A70" s="9" t="s">
        <v>64</v>
      </c>
      <c r="B70" s="5" t="s">
        <v>65</v>
      </c>
      <c r="C70" s="6">
        <v>94936016</v>
      </c>
    </row>
    <row r="71" spans="1:3" ht="47.25">
      <c r="A71" s="9" t="s">
        <v>66</v>
      </c>
      <c r="B71" s="5" t="s">
        <v>67</v>
      </c>
      <c r="C71" s="6">
        <v>436000</v>
      </c>
    </row>
    <row r="72" spans="1:3" ht="78.75">
      <c r="A72" s="9" t="s">
        <v>57</v>
      </c>
      <c r="B72" s="5" t="s">
        <v>58</v>
      </c>
      <c r="C72" s="6">
        <v>-575493.37</v>
      </c>
    </row>
    <row r="73" spans="1:3" ht="63">
      <c r="A73" s="8" t="s">
        <v>68</v>
      </c>
      <c r="B73" s="2">
        <v>907</v>
      </c>
      <c r="C73" s="3">
        <f>C74+C75+C76+C77+C78</f>
        <v>1129210.82</v>
      </c>
    </row>
    <row r="74" spans="1:3" ht="78.75">
      <c r="A74" s="9" t="s">
        <v>34</v>
      </c>
      <c r="B74" s="5" t="s">
        <v>119</v>
      </c>
      <c r="C74" s="6">
        <v>377660.82</v>
      </c>
    </row>
    <row r="75" spans="1:3" ht="31.5">
      <c r="A75" s="9" t="s">
        <v>35</v>
      </c>
      <c r="B75" s="5" t="s">
        <v>69</v>
      </c>
      <c r="C75" s="6">
        <v>558850</v>
      </c>
    </row>
    <row r="76" spans="1:3" ht="78.75">
      <c r="A76" s="9" t="s">
        <v>70</v>
      </c>
      <c r="B76" s="5" t="s">
        <v>71</v>
      </c>
      <c r="C76" s="6">
        <v>26200</v>
      </c>
    </row>
    <row r="77" spans="1:3" ht="110.25">
      <c r="A77" s="9" t="s">
        <v>117</v>
      </c>
      <c r="B77" s="5" t="s">
        <v>116</v>
      </c>
      <c r="C77" s="6">
        <v>100000</v>
      </c>
    </row>
    <row r="78" spans="1:3" ht="47.25">
      <c r="A78" s="9" t="s">
        <v>66</v>
      </c>
      <c r="B78" s="5" t="s">
        <v>72</v>
      </c>
      <c r="C78" s="6">
        <v>66500</v>
      </c>
    </row>
    <row r="79" spans="1:3" ht="15.75">
      <c r="A79" s="4" t="s">
        <v>73</v>
      </c>
      <c r="B79" s="5"/>
      <c r="C79" s="3">
        <f>C7+C12+C14+C16+C18+C34++C36+C38+C40+C42+C44+C46+C58+C64+C66+C73</f>
        <v>238570713.66999999</v>
      </c>
    </row>
    <row r="80" spans="1:3" ht="15.75">
      <c r="A80" s="1"/>
    </row>
  </sheetData>
  <mergeCells count="5">
    <mergeCell ref="A5:A6"/>
    <mergeCell ref="B5:B6"/>
    <mergeCell ref="C5:C6"/>
    <mergeCell ref="B1:C1"/>
    <mergeCell ref="A3:C3"/>
  </mergeCells>
  <pageMargins left="0.98425196850393704" right="0.39370078740157483" top="0.78740157480314965" bottom="0.78740157480314965" header="0.74803149606299213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Снежана Николаевна</dc:creator>
  <cp:lastModifiedBy>Гращенкова Снежана Николаевна</cp:lastModifiedBy>
  <cp:lastPrinted>2014-03-18T13:24:18Z</cp:lastPrinted>
  <dcterms:created xsi:type="dcterms:W3CDTF">2013-03-07T05:06:08Z</dcterms:created>
  <dcterms:modified xsi:type="dcterms:W3CDTF">2014-12-12T08:18:37Z</dcterms:modified>
</cp:coreProperties>
</file>