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12'!$A$1:$D$263</definedName>
  </definedNames>
  <calcPr calcId="124519"/>
</workbook>
</file>

<file path=xl/calcChain.xml><?xml version="1.0" encoding="utf-8"?>
<calcChain xmlns="http://schemas.openxmlformats.org/spreadsheetml/2006/main">
  <c r="D229" i="1"/>
  <c r="D228" s="1"/>
  <c r="D227" s="1"/>
  <c r="D145" l="1"/>
  <c r="D159"/>
  <c r="D158" s="1"/>
  <c r="D53"/>
  <c r="D262" l="1"/>
  <c r="D261" s="1"/>
  <c r="D260" s="1"/>
  <c r="D258" l="1"/>
  <c r="D256"/>
  <c r="D92"/>
  <c r="D91" s="1"/>
  <c r="D244"/>
  <c r="D255" l="1"/>
  <c r="D254" s="1"/>
  <c r="D252"/>
  <c r="D251" s="1"/>
  <c r="D237"/>
  <c r="D236" s="1"/>
  <c r="D233"/>
  <c r="D197"/>
  <c r="D196" s="1"/>
  <c r="D232" l="1"/>
  <c r="D231" s="1"/>
  <c r="D127"/>
  <c r="D126" s="1"/>
  <c r="D82"/>
  <c r="D81" s="1"/>
  <c r="D184" l="1"/>
  <c r="D123"/>
  <c r="D132"/>
  <c r="D25"/>
  <c r="D221"/>
  <c r="D220" s="1"/>
  <c r="D219" l="1"/>
  <c r="D209" l="1"/>
  <c r="D208" l="1"/>
  <c r="D207" s="1"/>
  <c r="D248"/>
  <c r="D240"/>
  <c r="D242"/>
  <c r="D140"/>
  <c r="D139" s="1"/>
  <c r="D143"/>
  <c r="D142" s="1"/>
  <c r="D182"/>
  <c r="D194"/>
  <c r="D193" s="1"/>
  <c r="D191"/>
  <c r="D190" s="1"/>
  <c r="D188"/>
  <c r="D187" s="1"/>
  <c r="D165"/>
  <c r="D164" s="1"/>
  <c r="D162"/>
  <c r="D161" s="1"/>
  <c r="D157" s="1"/>
  <c r="D155"/>
  <c r="D154" s="1"/>
  <c r="D152"/>
  <c r="D151" s="1"/>
  <c r="D149"/>
  <c r="D148" s="1"/>
  <c r="D172"/>
  <c r="D171" s="1"/>
  <c r="D175"/>
  <c r="D174" s="1"/>
  <c r="D114"/>
  <c r="D110"/>
  <c r="D239" l="1"/>
  <c r="D235" s="1"/>
  <c r="D109"/>
  <c r="D108" s="1"/>
  <c r="D113"/>
  <c r="D112" s="1"/>
  <c r="D247"/>
  <c r="D246" s="1"/>
  <c r="D181"/>
  <c r="D186"/>
  <c r="D138"/>
  <c r="D147"/>
  <c r="D98" l="1"/>
  <c r="D97" s="1"/>
  <c r="D95"/>
  <c r="D94" s="1"/>
  <c r="D89"/>
  <c r="D88" s="1"/>
  <c r="D85"/>
  <c r="D84" s="1"/>
  <c r="D79"/>
  <c r="D78" s="1"/>
  <c r="D69"/>
  <c r="D68" s="1"/>
  <c r="D72"/>
  <c r="D71" s="1"/>
  <c r="D75"/>
  <c r="D74" s="1"/>
  <c r="D61"/>
  <c r="D60" s="1"/>
  <c r="D48"/>
  <c r="D47" s="1"/>
  <c r="D32"/>
  <c r="D31" s="1"/>
  <c r="D87" l="1"/>
  <c r="D59"/>
  <c r="D77"/>
  <c r="D57" l="1"/>
  <c r="D56" s="1"/>
  <c r="D136" l="1"/>
  <c r="D135" s="1"/>
  <c r="D179"/>
  <c r="D217"/>
  <c r="D216" s="1"/>
  <c r="D201"/>
  <c r="D205"/>
  <c r="D169"/>
  <c r="D225"/>
  <c r="D102"/>
  <c r="D121"/>
  <c r="D120" s="1"/>
  <c r="D118"/>
  <c r="D117" s="1"/>
  <c r="D130"/>
  <c r="D129" s="1"/>
  <c r="D106"/>
  <c r="D66"/>
  <c r="D65" s="1"/>
  <c r="D105" l="1"/>
  <c r="D104" s="1"/>
  <c r="D101"/>
  <c r="D100" s="1"/>
  <c r="D168"/>
  <c r="D167" s="1"/>
  <c r="D200"/>
  <c r="D199" s="1"/>
  <c r="D224"/>
  <c r="D223" s="1"/>
  <c r="D204"/>
  <c r="D203" s="1"/>
  <c r="D178"/>
  <c r="D177" s="1"/>
  <c r="D125"/>
  <c r="D116"/>
  <c r="D215"/>
  <c r="D51"/>
  <c r="D50" s="1"/>
  <c r="D39"/>
  <c r="D38" s="1"/>
  <c r="D36"/>
  <c r="D35" s="1"/>
  <c r="D213"/>
  <c r="D212" s="1"/>
  <c r="D16"/>
  <c r="D15" s="1"/>
  <c r="D43"/>
  <c r="D29"/>
  <c r="D28" s="1"/>
  <c r="D20"/>
  <c r="D19" s="1"/>
  <c r="D23"/>
  <c r="D22" s="1"/>
  <c r="D134" l="1"/>
  <c r="D41"/>
  <c r="D42"/>
  <c r="D250"/>
  <c r="D64"/>
  <c r="D63" s="1"/>
  <c r="D211"/>
  <c r="D18"/>
  <c r="D46"/>
  <c r="D27"/>
  <c r="D34" l="1"/>
  <c r="D14" s="1"/>
  <c r="D55" l="1"/>
  <c r="D45" s="1"/>
  <c r="E223" s="1"/>
</calcChain>
</file>

<file path=xl/sharedStrings.xml><?xml version="1.0" encoding="utf-8"?>
<sst xmlns="http://schemas.openxmlformats.org/spreadsheetml/2006/main" count="627" uniqueCount="224">
  <si>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</si>
  <si>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</si>
  <si>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</si>
  <si>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</si>
  <si>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</si>
  <si>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</si>
  <si>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</si>
  <si>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</si>
  <si>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</si>
  <si>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</si>
  <si>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</si>
  <si>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</si>
  <si>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</si>
  <si>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</si>
  <si>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</si>
  <si>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</si>
  <si>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</si>
  <si>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</si>
  <si>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</si>
  <si>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</si>
  <si>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</si>
  <si>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</si>
  <si>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</si>
  <si>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</si>
  <si>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</si>
  <si>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</si>
  <si>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</si>
  <si>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</si>
  <si>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</si>
  <si>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</si>
  <si>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</si>
  <si>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</si>
  <si>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</si>
  <si>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</si>
  <si>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</si>
  <si>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</si>
  <si>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</si>
  <si>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</si>
  <si>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</si>
  <si>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</si>
  <si>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</si>
  <si>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</si>
  <si>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</si>
  <si>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</si>
  <si>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</si>
  <si>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</si>
  <si>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</si>
  <si>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</si>
  <si>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</si>
  <si>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</si>
  <si>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</si>
  <si>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</si>
  <si>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</si>
  <si>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</si>
  <si>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</si>
  <si>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</si>
  <si>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</si>
  <si>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</si>
  <si>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</si>
  <si>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</si>
  <si>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</si>
  <si>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</si>
  <si>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</si>
  <si>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</si>
  <si>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</si>
  <si>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</si>
  <si>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</si>
  <si>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</si>
  <si>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</si>
  <si>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</si>
  <si>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</si>
  <si>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</si>
  <si>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</si>
  <si>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</si>
  <si>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</si>
  <si>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</si>
  <si>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</si>
  <si>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</si>
  <si>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</si>
  <si>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</si>
  <si>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</si>
  <si>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</si>
  <si>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</si>
  <si>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</si>
  <si>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</si>
  <si>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</si>
  <si>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</si>
  <si>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</si>
  <si>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</si>
  <si>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</si>
  <si>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</si>
  <si>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</si>
  <si>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</si>
  <si>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</si>
  <si>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</si>
  <si>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</si>
  <si>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</si>
  <si>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</si>
  <si>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</si>
  <si>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</si>
  <si>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</si>
  <si>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</si>
  <si>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</si>
  <si>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</si>
  <si>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</si>
  <si>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</si>
  <si>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</si>
  <si>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</si>
  <si>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</si>
  <si>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</si>
  <si>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</si>
  <si>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</si>
  <si>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</si>
  <si>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</si>
  <si>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</si>
  <si>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</si>
  <si>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</si>
  <si>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</si>
  <si>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</si>
  <si>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</si>
  <si>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</si>
  <si>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</si>
  <si>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</si>
  <si>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</si>
  <si>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</si>
  <si>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</si>
  <si>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</si>
  <si>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</si>
  <si>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</si>
  <si>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</si>
  <si>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</si>
  <si>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</si>
  <si>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</si>
  <si>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</si>
  <si>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</si>
  <si>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</si>
  <si>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</si>
  <si>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</si>
  <si>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</si>
  <si>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</si>
  <si>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</si>
  <si>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</si>
  <si>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</si>
  <si>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</si>
  <si>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</si>
  <si>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</si>
  <si>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</si>
  <si>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</si>
  <si>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</si>
  <si>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</si>
  <si>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</si>
  <si>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</si>
  <si>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</si>
  <si>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</si>
  <si>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</si>
  <si>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</si>
  <si>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</si>
  <si>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</si>
  <si>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</si>
  <si>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</si>
  <si>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</si>
  <si>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</si>
  <si>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</si>
  <si>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</si>
  <si>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</si>
  <si>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</si>
  <si>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</si>
  <si>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</si>
  <si>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</si>
  <si>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</si>
  <si>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</si>
  <si>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</si>
  <si>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</si>
  <si>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</si>
  <si>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</si>
  <si>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</si>
  <si>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</si>
  <si>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</si>
  <si>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</si>
  <si>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</si>
  <si>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</si>
  <si>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</si>
  <si>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</si>
  <si>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</si>
  <si>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</si>
  <si>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</si>
  <si>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</si>
  <si>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</si>
  <si>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</si>
  <si>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</si>
  <si>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</si>
  <si>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</si>
  <si>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</si>
  <si>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</si>
  <si>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</si>
  <si>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</si>
  <si>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</si>
  <si>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</si>
  <si>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</si>
  <si>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</si>
  <si>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</si>
  <si>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</si>
  <si>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</si>
  <si>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</si>
  <si>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</si>
  <si>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</si>
  <si>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</si>
  <si>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</si>
  <si>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75 0 5930</t>
  </si>
  <si>
    <t>Приложение 12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</si>
  <si>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муниципального образования "Монастырщинский район" Смоленской области на 2015 год</t>
  </si>
  <si>
    <t xml:space="preserve">2016 и 2017 годов" 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</si>
  <si>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</si>
  <si>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</si>
  <si>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</si>
  <si>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</si>
  <si>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04 5 0019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</si>
  <si>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</si>
  <si>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</si>
  <si>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</si>
  <si>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15 0 0000 </t>
  </si>
  <si>
    <t>15 0 2032</t>
  </si>
  <si>
    <t>400</t>
  </si>
  <si>
    <t>410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</si>
</sst>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 wrapText="1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justify" wrapText="1"/>
    </xf>
    <xf numFmtId="0" fontId="3" fillId="4" borderId="1" xfId="0" applyFont="1" applyFill="1" applyBorder="1" applyAlignment="1">
      <alignment horizontal="justify" wrapText="1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/>
    <xf numFmtId="49" fontId="7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/>
    <xf numFmtId="49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/>
    <xf numFmtId="0" fontId="9" fillId="0" borderId="0" xfId="0" applyFont="1" applyAlignment="1">
      <alignment horizontal="right"/>
    </xf>
    <xf numFmtId="0" fontId="1" fillId="5" borderId="1" xfId="0" applyFont="1" applyFill="1" applyBorder="1" applyAlignment="1">
      <alignment horizontal="justify" wrapText="1"/>
    </xf>
    <xf numFmtId="49" fontId="1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9" fontId="12" fillId="6" borderId="1" xfId="3" applyNumberFormat="1" applyFont="1" applyFill="1" applyBorder="1" applyAlignment="1">
      <alignment vertical="top" wrapText="1"/>
    </xf>
    <xf numFmtId="49" fontId="12" fillId="6" borderId="1" xfId="4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9" fontId="11" fillId="7" borderId="1" xfId="1" applyNumberFormat="1" applyFont="1" applyFill="1" applyBorder="1" applyAlignment="1">
      <alignment vertical="top" wrapText="1"/>
    </xf>
    <xf numFmtId="49" fontId="12" fillId="8" borderId="1" xfId="2" applyNumberFormat="1" applyFont="1" applyFill="1" applyBorder="1" applyAlignment="1">
      <alignment vertical="top" wrapText="1"/>
    </xf>
    <xf numFmtId="49" fontId="12" fillId="8" borderId="1" xfId="4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justify" wrapText="1"/>
    </xf>
    <xf numFmtId="49" fontId="3" fillId="9" borderId="1" xfId="0" applyNumberFormat="1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/>
    </xf>
    <xf numFmtId="4" fontId="3" fillId="9" borderId="1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view="pageBreakPreview" zoomScaleSheetLayoutView="100" workbookViewId="0">
      <selection activeCell="C14" sqref="C14"/>
    </sheetView>
  </sheetViews>
  <sheetFormatPr defaultRowHeight="15"/>
  <cols>
    <col min="1" max="1" width="60.5703125" customWidth="1"/>
    <col min="2" max="2" width="10.28515625" customWidth="1"/>
    <col min="3" max="3" width="7.5703125" customWidth="1"/>
    <col min="4" max="4" width="20.140625" customWidth="1"/>
    <col min="5" max="5" width="13.7109375" customWidth="1"/>
  </cols>
  <sheetData>
    <row r="1" spans="1:5">
      <c r="B1" s="65" t="s">
        <v>209</v>
      </c>
      <c r="C1" s="65"/>
      <c r="D1" s="65"/>
      <c r="E1" s="65"/>
    </row>
    <row r="2" spans="1:5">
      <c r="B2" s="66" t="s">
        <v>10</v>
      </c>
      <c r="C2" s="66"/>
      <c r="D2" s="66"/>
      <c r="E2" s="66"/>
    </row>
    <row r="3" spans="1:5">
      <c r="B3" s="66" t="s">
        <v>11</v>
      </c>
      <c r="C3" s="66"/>
      <c r="D3" s="66"/>
      <c r="E3" s="66"/>
    </row>
    <row r="4" spans="1:5">
      <c r="B4" s="66" t="s">
        <v>12</v>
      </c>
      <c r="C4" s="66"/>
      <c r="D4" s="66"/>
      <c r="E4" s="66"/>
    </row>
    <row r="5" spans="1:5">
      <c r="B5" s="66" t="s">
        <v>13</v>
      </c>
      <c r="C5" s="66"/>
      <c r="D5" s="66"/>
      <c r="E5" s="66"/>
    </row>
    <row r="6" spans="1:5" ht="15" customHeight="1">
      <c r="B6" s="64" t="s">
        <v>189</v>
      </c>
      <c r="C6" s="64"/>
      <c r="D6" s="64"/>
      <c r="E6" s="64"/>
    </row>
    <row r="7" spans="1:5" ht="15" customHeight="1">
      <c r="B7" s="64" t="s">
        <v>211</v>
      </c>
      <c r="C7" s="64"/>
      <c r="D7" s="64"/>
      <c r="E7" s="64"/>
    </row>
    <row r="8" spans="1:5" ht="15.75" customHeight="1">
      <c r="B8" s="63"/>
      <c r="C8" s="63"/>
      <c r="D8" s="63"/>
    </row>
    <row r="9" spans="1:5" ht="15" customHeight="1">
      <c r="A9" s="62" t="s">
        <v>210</v>
      </c>
      <c r="B9" s="62"/>
      <c r="C9" s="62"/>
      <c r="D9" s="62"/>
    </row>
    <row r="10" spans="1:5" ht="78.75" customHeight="1">
      <c r="A10" s="62"/>
      <c r="B10" s="62"/>
      <c r="C10" s="62"/>
      <c r="D10" s="62"/>
    </row>
    <row r="11" spans="1:5" ht="15" customHeight="1">
      <c r="A11" s="1"/>
      <c r="B11" s="1"/>
      <c r="D11" s="46" t="s">
        <v>202</v>
      </c>
    </row>
    <row r="12" spans="1:5" ht="111" customHeight="1">
      <c r="A12" s="3" t="s">
        <v>8</v>
      </c>
      <c r="B12" s="4" t="s">
        <v>26</v>
      </c>
      <c r="C12" s="4" t="s">
        <v>9</v>
      </c>
      <c r="D12" s="3" t="s">
        <v>203</v>
      </c>
    </row>
    <row r="13" spans="1:5" ht="15" customHeight="1">
      <c r="A13" s="2">
        <v>1</v>
      </c>
      <c r="B13" s="5">
        <v>2</v>
      </c>
      <c r="C13" s="5">
        <v>3</v>
      </c>
      <c r="D13" s="5">
        <v>4</v>
      </c>
    </row>
    <row r="14" spans="1:5" ht="39">
      <c r="A14" s="17" t="s">
        <v>190</v>
      </c>
      <c r="B14" s="18" t="s">
        <v>43</v>
      </c>
      <c r="C14" s="18"/>
      <c r="D14" s="20">
        <f>D18+D15+D27+D34+D41</f>
        <v>20934800</v>
      </c>
    </row>
    <row r="15" spans="1:5" ht="27">
      <c r="A15" s="37" t="s">
        <v>61</v>
      </c>
      <c r="B15" s="34" t="s">
        <v>62</v>
      </c>
      <c r="C15" s="34"/>
      <c r="D15" s="36">
        <f>D16</f>
        <v>1900000</v>
      </c>
    </row>
    <row r="16" spans="1:5">
      <c r="A16" s="14" t="s">
        <v>4</v>
      </c>
      <c r="B16" s="8" t="s">
        <v>62</v>
      </c>
      <c r="C16" s="8" t="s">
        <v>22</v>
      </c>
      <c r="D16" s="11">
        <f>D17</f>
        <v>1900000</v>
      </c>
    </row>
    <row r="17" spans="1:4">
      <c r="A17" s="14" t="s">
        <v>5</v>
      </c>
      <c r="B17" s="8" t="s">
        <v>62</v>
      </c>
      <c r="C17" s="8" t="s">
        <v>23</v>
      </c>
      <c r="D17" s="11">
        <v>1900000</v>
      </c>
    </row>
    <row r="18" spans="1:4" ht="39">
      <c r="A18" s="33" t="s">
        <v>44</v>
      </c>
      <c r="B18" s="34" t="s">
        <v>45</v>
      </c>
      <c r="C18" s="34"/>
      <c r="D18" s="36">
        <f>D19+D22</f>
        <v>13711400</v>
      </c>
    </row>
    <row r="19" spans="1:4">
      <c r="A19" s="14" t="s">
        <v>46</v>
      </c>
      <c r="B19" s="8" t="s">
        <v>47</v>
      </c>
      <c r="C19" s="8"/>
      <c r="D19" s="11">
        <f>D20</f>
        <v>10614600</v>
      </c>
    </row>
    <row r="20" spans="1:4" ht="51.75">
      <c r="A20" s="14" t="s">
        <v>34</v>
      </c>
      <c r="B20" s="8" t="s">
        <v>47</v>
      </c>
      <c r="C20" s="8" t="s">
        <v>14</v>
      </c>
      <c r="D20" s="11">
        <f>D21</f>
        <v>10614600</v>
      </c>
    </row>
    <row r="21" spans="1:4" ht="26.25">
      <c r="A21" s="14" t="s">
        <v>27</v>
      </c>
      <c r="B21" s="8" t="s">
        <v>47</v>
      </c>
      <c r="C21" s="8" t="s">
        <v>15</v>
      </c>
      <c r="D21" s="11">
        <v>10614600</v>
      </c>
    </row>
    <row r="22" spans="1:4" ht="26.25">
      <c r="A22" s="14" t="s">
        <v>48</v>
      </c>
      <c r="B22" s="8" t="s">
        <v>49</v>
      </c>
      <c r="C22" s="8"/>
      <c r="D22" s="11">
        <f>D23+D25</f>
        <v>3096800</v>
      </c>
    </row>
    <row r="23" spans="1:4" ht="26.25">
      <c r="A23" s="14" t="s">
        <v>1</v>
      </c>
      <c r="B23" s="8" t="s">
        <v>49</v>
      </c>
      <c r="C23" s="8" t="s">
        <v>16</v>
      </c>
      <c r="D23" s="11">
        <f>D24</f>
        <v>2758900</v>
      </c>
    </row>
    <row r="24" spans="1:4" ht="26.25">
      <c r="A24" s="14" t="s">
        <v>36</v>
      </c>
      <c r="B24" s="8" t="s">
        <v>49</v>
      </c>
      <c r="C24" s="8" t="s">
        <v>17</v>
      </c>
      <c r="D24" s="11">
        <v>2758900</v>
      </c>
    </row>
    <row r="25" spans="1:4">
      <c r="A25" s="14" t="s">
        <v>2</v>
      </c>
      <c r="B25" s="8" t="s">
        <v>49</v>
      </c>
      <c r="C25" s="8" t="s">
        <v>18</v>
      </c>
      <c r="D25" s="11">
        <f>D26</f>
        <v>337900</v>
      </c>
    </row>
    <row r="26" spans="1:4">
      <c r="A26" s="14" t="s">
        <v>181</v>
      </c>
      <c r="B26" s="8" t="s">
        <v>49</v>
      </c>
      <c r="C26" s="8" t="s">
        <v>182</v>
      </c>
      <c r="D26" s="11">
        <v>337900</v>
      </c>
    </row>
    <row r="27" spans="1:4" ht="27">
      <c r="A27" s="37" t="s">
        <v>50</v>
      </c>
      <c r="B27" s="34" t="s">
        <v>51</v>
      </c>
      <c r="C27" s="34"/>
      <c r="D27" s="36">
        <f>D28+D31</f>
        <v>3737000</v>
      </c>
    </row>
    <row r="28" spans="1:4">
      <c r="A28" s="14" t="s">
        <v>52</v>
      </c>
      <c r="B28" s="8" t="s">
        <v>53</v>
      </c>
      <c r="C28" s="8"/>
      <c r="D28" s="11">
        <f>D29</f>
        <v>34400</v>
      </c>
    </row>
    <row r="29" spans="1:4" ht="26.25">
      <c r="A29" s="14" t="s">
        <v>42</v>
      </c>
      <c r="B29" s="8" t="s">
        <v>53</v>
      </c>
      <c r="C29" s="8" t="s">
        <v>19</v>
      </c>
      <c r="D29" s="11">
        <f>D30</f>
        <v>34400</v>
      </c>
    </row>
    <row r="30" spans="1:4">
      <c r="A30" s="14" t="s">
        <v>3</v>
      </c>
      <c r="B30" s="8" t="s">
        <v>53</v>
      </c>
      <c r="C30" s="8" t="s">
        <v>20</v>
      </c>
      <c r="D30" s="11">
        <v>34400</v>
      </c>
    </row>
    <row r="31" spans="1:4" ht="26.25">
      <c r="A31" s="14" t="s">
        <v>54</v>
      </c>
      <c r="B31" s="8" t="s">
        <v>55</v>
      </c>
      <c r="C31" s="8"/>
      <c r="D31" s="11">
        <f>D32</f>
        <v>3702600</v>
      </c>
    </row>
    <row r="32" spans="1:4" ht="26.25">
      <c r="A32" s="14" t="s">
        <v>42</v>
      </c>
      <c r="B32" s="8" t="s">
        <v>55</v>
      </c>
      <c r="C32" s="8" t="s">
        <v>19</v>
      </c>
      <c r="D32" s="11">
        <f>D33</f>
        <v>3702600</v>
      </c>
    </row>
    <row r="33" spans="1:4">
      <c r="A33" s="14" t="s">
        <v>3</v>
      </c>
      <c r="B33" s="8" t="s">
        <v>55</v>
      </c>
      <c r="C33" s="8" t="s">
        <v>20</v>
      </c>
      <c r="D33" s="11">
        <v>3702600</v>
      </c>
    </row>
    <row r="34" spans="1:4" ht="27">
      <c r="A34" s="37" t="s">
        <v>185</v>
      </c>
      <c r="B34" s="35" t="s">
        <v>63</v>
      </c>
      <c r="C34" s="35"/>
      <c r="D34" s="36">
        <f>D35+D38</f>
        <v>586400</v>
      </c>
    </row>
    <row r="35" spans="1:4">
      <c r="A35" s="14" t="s">
        <v>64</v>
      </c>
      <c r="B35" s="6" t="s">
        <v>65</v>
      </c>
      <c r="C35" s="6"/>
      <c r="D35" s="11">
        <f>D36</f>
        <v>250060</v>
      </c>
    </row>
    <row r="36" spans="1:4">
      <c r="A36" s="14" t="s">
        <v>2</v>
      </c>
      <c r="B36" s="6" t="s">
        <v>65</v>
      </c>
      <c r="C36" s="6">
        <v>800</v>
      </c>
      <c r="D36" s="11">
        <f>D37</f>
        <v>250060</v>
      </c>
    </row>
    <row r="37" spans="1:4" ht="26.25">
      <c r="A37" s="14" t="s">
        <v>60</v>
      </c>
      <c r="B37" s="6" t="s">
        <v>65</v>
      </c>
      <c r="C37" s="6">
        <v>810</v>
      </c>
      <c r="D37" s="11">
        <v>250060</v>
      </c>
    </row>
    <row r="38" spans="1:4">
      <c r="A38" s="14" t="s">
        <v>66</v>
      </c>
      <c r="B38" s="6" t="s">
        <v>67</v>
      </c>
      <c r="C38" s="6"/>
      <c r="D38" s="11">
        <f>D39</f>
        <v>336340</v>
      </c>
    </row>
    <row r="39" spans="1:4">
      <c r="A39" s="14" t="s">
        <v>2</v>
      </c>
      <c r="B39" s="6" t="s">
        <v>67</v>
      </c>
      <c r="C39" s="6">
        <v>800</v>
      </c>
      <c r="D39" s="11">
        <f>D40</f>
        <v>336340</v>
      </c>
    </row>
    <row r="40" spans="1:4" ht="26.25">
      <c r="A40" s="14" t="s">
        <v>60</v>
      </c>
      <c r="B40" s="6" t="s">
        <v>67</v>
      </c>
      <c r="C40" s="6">
        <v>810</v>
      </c>
      <c r="D40" s="11">
        <v>336340</v>
      </c>
    </row>
    <row r="41" spans="1:4" ht="27">
      <c r="A41" s="37" t="s">
        <v>56</v>
      </c>
      <c r="B41" s="34" t="s">
        <v>57</v>
      </c>
      <c r="C41" s="34"/>
      <c r="D41" s="36">
        <f t="shared" ref="D41:D43" si="0">D42</f>
        <v>1000000</v>
      </c>
    </row>
    <row r="42" spans="1:4" ht="26.25">
      <c r="A42" s="14" t="s">
        <v>58</v>
      </c>
      <c r="B42" s="8" t="s">
        <v>59</v>
      </c>
      <c r="C42" s="8"/>
      <c r="D42" s="11">
        <f>D43</f>
        <v>1000000</v>
      </c>
    </row>
    <row r="43" spans="1:4">
      <c r="A43" s="14" t="s">
        <v>2</v>
      </c>
      <c r="B43" s="8" t="s">
        <v>59</v>
      </c>
      <c r="C43" s="8" t="s">
        <v>18</v>
      </c>
      <c r="D43" s="11">
        <f t="shared" si="0"/>
        <v>1000000</v>
      </c>
    </row>
    <row r="44" spans="1:4" ht="26.25">
      <c r="A44" s="14" t="s">
        <v>60</v>
      </c>
      <c r="B44" s="8" t="s">
        <v>59</v>
      </c>
      <c r="C44" s="8" t="s">
        <v>21</v>
      </c>
      <c r="D44" s="11">
        <v>1000000</v>
      </c>
    </row>
    <row r="45" spans="1:4" ht="51.75">
      <c r="A45" s="17" t="s">
        <v>191</v>
      </c>
      <c r="B45" s="18" t="s">
        <v>69</v>
      </c>
      <c r="C45" s="18"/>
      <c r="D45" s="20">
        <f>D46+D55+D59</f>
        <v>4754100</v>
      </c>
    </row>
    <row r="46" spans="1:4" ht="27">
      <c r="A46" s="37" t="s">
        <v>68</v>
      </c>
      <c r="B46" s="34" t="s">
        <v>70</v>
      </c>
      <c r="C46" s="34"/>
      <c r="D46" s="36">
        <f>D47+D50</f>
        <v>4512600</v>
      </c>
    </row>
    <row r="47" spans="1:4">
      <c r="A47" s="14" t="s">
        <v>46</v>
      </c>
      <c r="B47" s="8" t="s">
        <v>71</v>
      </c>
      <c r="C47" s="7"/>
      <c r="D47" s="11">
        <f>D48</f>
        <v>4211700</v>
      </c>
    </row>
    <row r="48" spans="1:4" ht="51.75">
      <c r="A48" s="14" t="s">
        <v>123</v>
      </c>
      <c r="B48" s="8" t="s">
        <v>71</v>
      </c>
      <c r="C48" s="8" t="s">
        <v>14</v>
      </c>
      <c r="D48" s="11">
        <f>D49</f>
        <v>4211700</v>
      </c>
    </row>
    <row r="49" spans="1:4" ht="26.25">
      <c r="A49" s="14" t="s">
        <v>27</v>
      </c>
      <c r="B49" s="8" t="s">
        <v>71</v>
      </c>
      <c r="C49" s="8" t="s">
        <v>15</v>
      </c>
      <c r="D49" s="11">
        <v>4211700</v>
      </c>
    </row>
    <row r="50" spans="1:4" ht="26.25">
      <c r="A50" s="14" t="s">
        <v>48</v>
      </c>
      <c r="B50" s="8" t="s">
        <v>72</v>
      </c>
      <c r="C50" s="8"/>
      <c r="D50" s="11">
        <f>D51+D53</f>
        <v>300900</v>
      </c>
    </row>
    <row r="51" spans="1:4" ht="26.25">
      <c r="A51" s="14" t="s">
        <v>1</v>
      </c>
      <c r="B51" s="8" t="s">
        <v>72</v>
      </c>
      <c r="C51" s="8" t="s">
        <v>16</v>
      </c>
      <c r="D51" s="11">
        <f>D52</f>
        <v>300000</v>
      </c>
    </row>
    <row r="52" spans="1:4" ht="26.25">
      <c r="A52" s="14" t="s">
        <v>36</v>
      </c>
      <c r="B52" s="8" t="s">
        <v>72</v>
      </c>
      <c r="C52" s="8" t="s">
        <v>17</v>
      </c>
      <c r="D52" s="11">
        <v>300000</v>
      </c>
    </row>
    <row r="53" spans="1:4">
      <c r="A53" s="14" t="s">
        <v>2</v>
      </c>
      <c r="B53" s="8" t="s">
        <v>72</v>
      </c>
      <c r="C53" s="8" t="s">
        <v>18</v>
      </c>
      <c r="D53" s="11">
        <f>D54</f>
        <v>900</v>
      </c>
    </row>
    <row r="54" spans="1:4">
      <c r="A54" s="14" t="s">
        <v>181</v>
      </c>
      <c r="B54" s="8" t="s">
        <v>72</v>
      </c>
      <c r="C54" s="8" t="s">
        <v>182</v>
      </c>
      <c r="D54" s="11">
        <v>900</v>
      </c>
    </row>
    <row r="55" spans="1:4">
      <c r="A55" s="37" t="s">
        <v>73</v>
      </c>
      <c r="B55" s="34" t="s">
        <v>74</v>
      </c>
      <c r="C55" s="34"/>
      <c r="D55" s="36">
        <f t="shared" ref="D55:D57" si="1">D56</f>
        <v>50000</v>
      </c>
    </row>
    <row r="56" spans="1:4">
      <c r="A56" s="14" t="s">
        <v>28</v>
      </c>
      <c r="B56" s="8" t="s">
        <v>75</v>
      </c>
      <c r="C56" s="8"/>
      <c r="D56" s="11">
        <f>D57</f>
        <v>50000</v>
      </c>
    </row>
    <row r="57" spans="1:4">
      <c r="A57" s="14" t="s">
        <v>29</v>
      </c>
      <c r="B57" s="8" t="s">
        <v>75</v>
      </c>
      <c r="C57" s="8" t="s">
        <v>31</v>
      </c>
      <c r="D57" s="11">
        <f t="shared" si="1"/>
        <v>50000</v>
      </c>
    </row>
    <row r="58" spans="1:4">
      <c r="A58" s="14" t="s">
        <v>30</v>
      </c>
      <c r="B58" s="8" t="s">
        <v>75</v>
      </c>
      <c r="C58" s="8" t="s">
        <v>32</v>
      </c>
      <c r="D58" s="11">
        <v>50000</v>
      </c>
    </row>
    <row r="59" spans="1:4" ht="27">
      <c r="A59" s="37" t="s">
        <v>76</v>
      </c>
      <c r="B59" s="34" t="s">
        <v>77</v>
      </c>
      <c r="C59" s="34"/>
      <c r="D59" s="36">
        <f t="shared" ref="D59:D61" si="2">D60</f>
        <v>191500</v>
      </c>
    </row>
    <row r="60" spans="1:4">
      <c r="A60" s="14" t="s">
        <v>78</v>
      </c>
      <c r="B60" s="8" t="s">
        <v>79</v>
      </c>
      <c r="C60" s="8"/>
      <c r="D60" s="11">
        <f>D61</f>
        <v>191500</v>
      </c>
    </row>
    <row r="61" spans="1:4">
      <c r="A61" s="14" t="s">
        <v>80</v>
      </c>
      <c r="B61" s="8" t="s">
        <v>79</v>
      </c>
      <c r="C61" s="8" t="s">
        <v>81</v>
      </c>
      <c r="D61" s="11">
        <f t="shared" si="2"/>
        <v>191500</v>
      </c>
    </row>
    <row r="62" spans="1:4">
      <c r="A62" s="14" t="s">
        <v>7</v>
      </c>
      <c r="B62" s="8" t="s">
        <v>79</v>
      </c>
      <c r="C62" s="8" t="s">
        <v>24</v>
      </c>
      <c r="D62" s="11">
        <v>191500</v>
      </c>
    </row>
    <row r="63" spans="1:4" ht="39">
      <c r="A63" s="17" t="s">
        <v>192</v>
      </c>
      <c r="B63" s="19" t="s">
        <v>82</v>
      </c>
      <c r="C63" s="19"/>
      <c r="D63" s="20">
        <f>D64+D77+D87+D100+D104+D108+D112+D116+D125</f>
        <v>39908300</v>
      </c>
    </row>
    <row r="64" spans="1:4" ht="40.5">
      <c r="A64" s="37" t="s">
        <v>83</v>
      </c>
      <c r="B64" s="35" t="s">
        <v>84</v>
      </c>
      <c r="C64" s="35"/>
      <c r="D64" s="36">
        <f>D65+D68+D71+D74</f>
        <v>3936400</v>
      </c>
    </row>
    <row r="65" spans="1:4">
      <c r="A65" s="14" t="s">
        <v>85</v>
      </c>
      <c r="B65" s="6" t="s">
        <v>86</v>
      </c>
      <c r="C65" s="6"/>
      <c r="D65" s="11">
        <f>D66</f>
        <v>26400</v>
      </c>
    </row>
    <row r="66" spans="1:4" ht="26.25">
      <c r="A66" s="14" t="s">
        <v>42</v>
      </c>
      <c r="B66" s="6" t="s">
        <v>86</v>
      </c>
      <c r="C66" s="6">
        <v>600</v>
      </c>
      <c r="D66" s="11">
        <f>D67</f>
        <v>26400</v>
      </c>
    </row>
    <row r="67" spans="1:4">
      <c r="A67" s="14" t="s">
        <v>3</v>
      </c>
      <c r="B67" s="6" t="s">
        <v>86</v>
      </c>
      <c r="C67" s="6">
        <v>610</v>
      </c>
      <c r="D67" s="11">
        <v>26400</v>
      </c>
    </row>
    <row r="68" spans="1:4">
      <c r="A68" s="14" t="s">
        <v>87</v>
      </c>
      <c r="B68" s="6" t="s">
        <v>88</v>
      </c>
      <c r="C68" s="6"/>
      <c r="D68" s="11">
        <f>D69</f>
        <v>1039400</v>
      </c>
    </row>
    <row r="69" spans="1:4" ht="26.25">
      <c r="A69" s="14" t="s">
        <v>42</v>
      </c>
      <c r="B69" s="6" t="s">
        <v>88</v>
      </c>
      <c r="C69" s="6">
        <v>600</v>
      </c>
      <c r="D69" s="11">
        <f>D70</f>
        <v>1039400</v>
      </c>
    </row>
    <row r="70" spans="1:4">
      <c r="A70" s="14" t="s">
        <v>3</v>
      </c>
      <c r="B70" s="6" t="s">
        <v>88</v>
      </c>
      <c r="C70" s="6">
        <v>610</v>
      </c>
      <c r="D70" s="11">
        <v>1039400</v>
      </c>
    </row>
    <row r="71" spans="1:4" ht="26.25">
      <c r="A71" s="14" t="s">
        <v>54</v>
      </c>
      <c r="B71" s="6" t="s">
        <v>89</v>
      </c>
      <c r="C71" s="6"/>
      <c r="D71" s="11">
        <f>D72</f>
        <v>2840600</v>
      </c>
    </row>
    <row r="72" spans="1:4" ht="26.25">
      <c r="A72" s="14" t="s">
        <v>42</v>
      </c>
      <c r="B72" s="6" t="s">
        <v>89</v>
      </c>
      <c r="C72" s="6">
        <v>600</v>
      </c>
      <c r="D72" s="11">
        <f>D73</f>
        <v>2840600</v>
      </c>
    </row>
    <row r="73" spans="1:4">
      <c r="A73" s="14" t="s">
        <v>3</v>
      </c>
      <c r="B73" s="6" t="s">
        <v>89</v>
      </c>
      <c r="C73" s="6">
        <v>610</v>
      </c>
      <c r="D73" s="11">
        <v>2840600</v>
      </c>
    </row>
    <row r="74" spans="1:4">
      <c r="A74" s="14" t="s">
        <v>90</v>
      </c>
      <c r="B74" s="6" t="s">
        <v>91</v>
      </c>
      <c r="C74" s="6"/>
      <c r="D74" s="11">
        <f>D75</f>
        <v>30000</v>
      </c>
    </row>
    <row r="75" spans="1:4" ht="26.25">
      <c r="A75" s="14" t="s">
        <v>42</v>
      </c>
      <c r="B75" s="6" t="s">
        <v>91</v>
      </c>
      <c r="C75" s="6">
        <v>600</v>
      </c>
      <c r="D75" s="11">
        <f>D76</f>
        <v>30000</v>
      </c>
    </row>
    <row r="76" spans="1:4">
      <c r="A76" s="14" t="s">
        <v>3</v>
      </c>
      <c r="B76" s="6" t="s">
        <v>91</v>
      </c>
      <c r="C76" s="6">
        <v>610</v>
      </c>
      <c r="D76" s="11">
        <v>30000</v>
      </c>
    </row>
    <row r="77" spans="1:4" ht="67.5">
      <c r="A77" s="37" t="s">
        <v>92</v>
      </c>
      <c r="B77" s="35" t="s">
        <v>93</v>
      </c>
      <c r="C77" s="42"/>
      <c r="D77" s="43">
        <f>D78+D81+D84</f>
        <v>25091400</v>
      </c>
    </row>
    <row r="78" spans="1:4">
      <c r="A78" s="14" t="s">
        <v>85</v>
      </c>
      <c r="B78" s="6" t="s">
        <v>94</v>
      </c>
      <c r="C78" s="6"/>
      <c r="D78" s="11">
        <f>D79</f>
        <v>1491200</v>
      </c>
    </row>
    <row r="79" spans="1:4" ht="26.25">
      <c r="A79" s="14" t="s">
        <v>42</v>
      </c>
      <c r="B79" s="6" t="s">
        <v>94</v>
      </c>
      <c r="C79" s="6">
        <v>600</v>
      </c>
      <c r="D79" s="11">
        <f>D80</f>
        <v>1491200</v>
      </c>
    </row>
    <row r="80" spans="1:4">
      <c r="A80" s="14" t="s">
        <v>3</v>
      </c>
      <c r="B80" s="6" t="s">
        <v>94</v>
      </c>
      <c r="C80" s="6">
        <v>610</v>
      </c>
      <c r="D80" s="11">
        <v>1491200</v>
      </c>
    </row>
    <row r="81" spans="1:4">
      <c r="A81" s="14" t="s">
        <v>87</v>
      </c>
      <c r="B81" s="6" t="s">
        <v>95</v>
      </c>
      <c r="C81" s="6"/>
      <c r="D81" s="11">
        <f>D82</f>
        <v>21555000</v>
      </c>
    </row>
    <row r="82" spans="1:4" ht="26.25">
      <c r="A82" s="14" t="s">
        <v>42</v>
      </c>
      <c r="B82" s="6" t="s">
        <v>95</v>
      </c>
      <c r="C82" s="6">
        <v>600</v>
      </c>
      <c r="D82" s="11">
        <f>D83</f>
        <v>21555000</v>
      </c>
    </row>
    <row r="83" spans="1:4">
      <c r="A83" s="14" t="s">
        <v>3</v>
      </c>
      <c r="B83" s="6" t="s">
        <v>95</v>
      </c>
      <c r="C83" s="6">
        <v>610</v>
      </c>
      <c r="D83" s="11">
        <v>21555000</v>
      </c>
    </row>
    <row r="84" spans="1:4" ht="26.25">
      <c r="A84" s="14" t="s">
        <v>54</v>
      </c>
      <c r="B84" s="6" t="s">
        <v>96</v>
      </c>
      <c r="C84" s="6"/>
      <c r="D84" s="11">
        <f>D85</f>
        <v>2045200</v>
      </c>
    </row>
    <row r="85" spans="1:4" ht="26.25">
      <c r="A85" s="14" t="s">
        <v>42</v>
      </c>
      <c r="B85" s="6" t="s">
        <v>96</v>
      </c>
      <c r="C85" s="6">
        <v>600</v>
      </c>
      <c r="D85" s="11">
        <f>D86</f>
        <v>2045200</v>
      </c>
    </row>
    <row r="86" spans="1:4">
      <c r="A86" s="14" t="s">
        <v>3</v>
      </c>
      <c r="B86" s="6" t="s">
        <v>96</v>
      </c>
      <c r="C86" s="6">
        <v>610</v>
      </c>
      <c r="D86" s="11">
        <v>2045200</v>
      </c>
    </row>
    <row r="87" spans="1:4" ht="40.5">
      <c r="A87" s="37" t="s">
        <v>97</v>
      </c>
      <c r="B87" s="35" t="s">
        <v>98</v>
      </c>
      <c r="C87" s="34"/>
      <c r="D87" s="43">
        <f>D88+D91+D94+D97</f>
        <v>5348500</v>
      </c>
    </row>
    <row r="88" spans="1:4">
      <c r="A88" s="14" t="s">
        <v>85</v>
      </c>
      <c r="B88" s="6" t="s">
        <v>99</v>
      </c>
      <c r="C88" s="6"/>
      <c r="D88" s="11">
        <f>D89</f>
        <v>4100</v>
      </c>
    </row>
    <row r="89" spans="1:4" ht="26.25">
      <c r="A89" s="14" t="s">
        <v>42</v>
      </c>
      <c r="B89" s="6" t="s">
        <v>99</v>
      </c>
      <c r="C89" s="6">
        <v>600</v>
      </c>
      <c r="D89" s="11">
        <f>D90</f>
        <v>4100</v>
      </c>
    </row>
    <row r="90" spans="1:4">
      <c r="A90" s="14" t="s">
        <v>3</v>
      </c>
      <c r="B90" s="6" t="s">
        <v>99</v>
      </c>
      <c r="C90" s="6">
        <v>610</v>
      </c>
      <c r="D90" s="11">
        <v>4100</v>
      </c>
    </row>
    <row r="91" spans="1:4">
      <c r="A91" s="14" t="s">
        <v>87</v>
      </c>
      <c r="B91" s="6" t="s">
        <v>100</v>
      </c>
      <c r="C91" s="6"/>
      <c r="D91" s="11">
        <f>D92</f>
        <v>41400</v>
      </c>
    </row>
    <row r="92" spans="1:4" ht="26.25">
      <c r="A92" s="14" t="s">
        <v>42</v>
      </c>
      <c r="B92" s="6" t="s">
        <v>100</v>
      </c>
      <c r="C92" s="6">
        <v>600</v>
      </c>
      <c r="D92" s="11">
        <f>D93</f>
        <v>41400</v>
      </c>
    </row>
    <row r="93" spans="1:4">
      <c r="A93" s="14" t="s">
        <v>3</v>
      </c>
      <c r="B93" s="6" t="s">
        <v>100</v>
      </c>
      <c r="C93" s="6">
        <v>610</v>
      </c>
      <c r="D93" s="11">
        <v>41400</v>
      </c>
    </row>
    <row r="94" spans="1:4" ht="26.25">
      <c r="A94" s="14" t="s">
        <v>54</v>
      </c>
      <c r="B94" s="6" t="s">
        <v>101</v>
      </c>
      <c r="C94" s="6"/>
      <c r="D94" s="11">
        <f>D95</f>
        <v>5203000</v>
      </c>
    </row>
    <row r="95" spans="1:4" ht="26.25">
      <c r="A95" s="14" t="s">
        <v>42</v>
      </c>
      <c r="B95" s="6" t="s">
        <v>101</v>
      </c>
      <c r="C95" s="6">
        <v>600</v>
      </c>
      <c r="D95" s="11">
        <f>D96</f>
        <v>5203000</v>
      </c>
    </row>
    <row r="96" spans="1:4">
      <c r="A96" s="14" t="s">
        <v>3</v>
      </c>
      <c r="B96" s="6" t="s">
        <v>101</v>
      </c>
      <c r="C96" s="6">
        <v>610</v>
      </c>
      <c r="D96" s="11">
        <v>5203000</v>
      </c>
    </row>
    <row r="97" spans="1:4" ht="26.25">
      <c r="A97" s="14" t="s">
        <v>176</v>
      </c>
      <c r="B97" s="6" t="s">
        <v>102</v>
      </c>
      <c r="C97" s="6"/>
      <c r="D97" s="11">
        <f>D98</f>
        <v>100000</v>
      </c>
    </row>
    <row r="98" spans="1:4" ht="26.25">
      <c r="A98" s="14" t="s">
        <v>42</v>
      </c>
      <c r="B98" s="6" t="s">
        <v>102</v>
      </c>
      <c r="C98" s="6">
        <v>600</v>
      </c>
      <c r="D98" s="11">
        <f>D99</f>
        <v>100000</v>
      </c>
    </row>
    <row r="99" spans="1:4">
      <c r="A99" s="14" t="s">
        <v>3</v>
      </c>
      <c r="B99" s="6" t="s">
        <v>102</v>
      </c>
      <c r="C99" s="6">
        <v>610</v>
      </c>
      <c r="D99" s="11">
        <v>100000</v>
      </c>
    </row>
    <row r="100" spans="1:4" ht="40.5">
      <c r="A100" s="37" t="s">
        <v>103</v>
      </c>
      <c r="B100" s="34" t="s">
        <v>104</v>
      </c>
      <c r="C100" s="34"/>
      <c r="D100" s="43">
        <f t="shared" ref="D100" si="3">D101</f>
        <v>50000</v>
      </c>
    </row>
    <row r="101" spans="1:4" ht="26.25">
      <c r="A101" s="14" t="s">
        <v>105</v>
      </c>
      <c r="B101" s="8" t="s">
        <v>106</v>
      </c>
      <c r="C101" s="8"/>
      <c r="D101" s="12">
        <f>D102</f>
        <v>50000</v>
      </c>
    </row>
    <row r="102" spans="1:4" ht="26.25">
      <c r="A102" s="14" t="s">
        <v>1</v>
      </c>
      <c r="B102" s="8" t="s">
        <v>106</v>
      </c>
      <c r="C102" s="8" t="s">
        <v>16</v>
      </c>
      <c r="D102" s="12">
        <f>D103</f>
        <v>50000</v>
      </c>
    </row>
    <row r="103" spans="1:4" ht="26.25">
      <c r="A103" s="14" t="s">
        <v>36</v>
      </c>
      <c r="B103" s="8" t="s">
        <v>106</v>
      </c>
      <c r="C103" s="8" t="s">
        <v>17</v>
      </c>
      <c r="D103" s="12">
        <v>50000</v>
      </c>
    </row>
    <row r="104" spans="1:4" ht="54">
      <c r="A104" s="37" t="s">
        <v>177</v>
      </c>
      <c r="B104" s="34" t="s">
        <v>107</v>
      </c>
      <c r="C104" s="34"/>
      <c r="D104" s="43">
        <f t="shared" ref="D104" si="4">D105</f>
        <v>10000</v>
      </c>
    </row>
    <row r="105" spans="1:4" ht="26.25">
      <c r="A105" s="14" t="s">
        <v>108</v>
      </c>
      <c r="B105" s="8" t="s">
        <v>109</v>
      </c>
      <c r="C105" s="8"/>
      <c r="D105" s="12">
        <f>D106</f>
        <v>10000</v>
      </c>
    </row>
    <row r="106" spans="1:4" ht="26.25">
      <c r="A106" s="14" t="s">
        <v>42</v>
      </c>
      <c r="B106" s="8" t="s">
        <v>109</v>
      </c>
      <c r="C106" s="8" t="s">
        <v>19</v>
      </c>
      <c r="D106" s="12">
        <f>D107</f>
        <v>10000</v>
      </c>
    </row>
    <row r="107" spans="1:4">
      <c r="A107" s="14" t="s">
        <v>3</v>
      </c>
      <c r="B107" s="8" t="s">
        <v>109</v>
      </c>
      <c r="C107" s="8" t="s">
        <v>20</v>
      </c>
      <c r="D107" s="12">
        <v>10000</v>
      </c>
    </row>
    <row r="108" spans="1:4" ht="54">
      <c r="A108" s="37" t="s">
        <v>175</v>
      </c>
      <c r="B108" s="35" t="s">
        <v>110</v>
      </c>
      <c r="C108" s="35"/>
      <c r="D108" s="36">
        <f t="shared" ref="D108" si="5">D109</f>
        <v>1055500</v>
      </c>
    </row>
    <row r="109" spans="1:4">
      <c r="A109" s="14" t="s">
        <v>90</v>
      </c>
      <c r="B109" s="6" t="s">
        <v>111</v>
      </c>
      <c r="C109" s="6"/>
      <c r="D109" s="11">
        <f>D110</f>
        <v>1055500</v>
      </c>
    </row>
    <row r="110" spans="1:4" ht="26.25">
      <c r="A110" s="14" t="s">
        <v>42</v>
      </c>
      <c r="B110" s="6" t="s">
        <v>111</v>
      </c>
      <c r="C110" s="6">
        <v>600</v>
      </c>
      <c r="D110" s="11">
        <f>D111</f>
        <v>1055500</v>
      </c>
    </row>
    <row r="111" spans="1:4">
      <c r="A111" s="14" t="s">
        <v>3</v>
      </c>
      <c r="B111" s="6" t="s">
        <v>111</v>
      </c>
      <c r="C111" s="6">
        <v>610</v>
      </c>
      <c r="D111" s="11">
        <v>1055500</v>
      </c>
    </row>
    <row r="112" spans="1:4">
      <c r="A112" s="37" t="s">
        <v>112</v>
      </c>
      <c r="B112" s="34" t="s">
        <v>113</v>
      </c>
      <c r="C112" s="34"/>
      <c r="D112" s="43">
        <f t="shared" ref="D112" si="6">D113</f>
        <v>56000</v>
      </c>
    </row>
    <row r="113" spans="1:4" ht="26.25">
      <c r="A113" s="14" t="s">
        <v>105</v>
      </c>
      <c r="B113" s="8" t="s">
        <v>114</v>
      </c>
      <c r="C113" s="8"/>
      <c r="D113" s="12">
        <f>D114</f>
        <v>56000</v>
      </c>
    </row>
    <row r="114" spans="1:4" ht="26.25">
      <c r="A114" s="14" t="s">
        <v>1</v>
      </c>
      <c r="B114" s="8" t="s">
        <v>114</v>
      </c>
      <c r="C114" s="8" t="s">
        <v>16</v>
      </c>
      <c r="D114" s="12">
        <f>D115</f>
        <v>56000</v>
      </c>
    </row>
    <row r="115" spans="1:4" ht="26.25">
      <c r="A115" s="14" t="s">
        <v>36</v>
      </c>
      <c r="B115" s="8" t="s">
        <v>114</v>
      </c>
      <c r="C115" s="8" t="s">
        <v>17</v>
      </c>
      <c r="D115" s="12">
        <v>56000</v>
      </c>
    </row>
    <row r="116" spans="1:4" ht="27">
      <c r="A116" s="37" t="s">
        <v>115</v>
      </c>
      <c r="B116" s="34" t="s">
        <v>116</v>
      </c>
      <c r="C116" s="34"/>
      <c r="D116" s="43">
        <f>D117+D120</f>
        <v>2964100</v>
      </c>
    </row>
    <row r="117" spans="1:4" ht="26.25">
      <c r="A117" s="14" t="s">
        <v>150</v>
      </c>
      <c r="B117" s="8" t="s">
        <v>117</v>
      </c>
      <c r="C117" s="8"/>
      <c r="D117" s="12">
        <f>D118</f>
        <v>2809600</v>
      </c>
    </row>
    <row r="118" spans="1:4" ht="51.75">
      <c r="A118" s="14" t="s">
        <v>34</v>
      </c>
      <c r="B118" s="8" t="s">
        <v>117</v>
      </c>
      <c r="C118" s="8" t="s">
        <v>14</v>
      </c>
      <c r="D118" s="12">
        <f>D119</f>
        <v>2809600</v>
      </c>
    </row>
    <row r="119" spans="1:4">
      <c r="A119" s="14" t="s">
        <v>188</v>
      </c>
      <c r="B119" s="8" t="s">
        <v>117</v>
      </c>
      <c r="C119" s="8" t="s">
        <v>187</v>
      </c>
      <c r="D119" s="12">
        <v>2809600</v>
      </c>
    </row>
    <row r="120" spans="1:4" ht="51.75">
      <c r="A120" s="14" t="s">
        <v>119</v>
      </c>
      <c r="B120" s="8" t="s">
        <v>118</v>
      </c>
      <c r="C120" s="8"/>
      <c r="D120" s="12">
        <f>D121+D123</f>
        <v>154500</v>
      </c>
    </row>
    <row r="121" spans="1:4" ht="26.25">
      <c r="A121" s="14" t="s">
        <v>1</v>
      </c>
      <c r="B121" s="8" t="s">
        <v>118</v>
      </c>
      <c r="C121" s="8" t="s">
        <v>16</v>
      </c>
      <c r="D121" s="12">
        <f>D122</f>
        <v>152800</v>
      </c>
    </row>
    <row r="122" spans="1:4" ht="26.25">
      <c r="A122" s="14" t="s">
        <v>36</v>
      </c>
      <c r="B122" s="8" t="s">
        <v>118</v>
      </c>
      <c r="C122" s="8" t="s">
        <v>17</v>
      </c>
      <c r="D122" s="12">
        <v>152800</v>
      </c>
    </row>
    <row r="123" spans="1:4">
      <c r="A123" s="14" t="s">
        <v>2</v>
      </c>
      <c r="B123" s="8" t="s">
        <v>118</v>
      </c>
      <c r="C123" s="8" t="s">
        <v>18</v>
      </c>
      <c r="D123" s="12">
        <f>D124</f>
        <v>1700</v>
      </c>
    </row>
    <row r="124" spans="1:4">
      <c r="A124" s="14" t="s">
        <v>181</v>
      </c>
      <c r="B124" s="8" t="s">
        <v>118</v>
      </c>
      <c r="C124" s="8" t="s">
        <v>182</v>
      </c>
      <c r="D124" s="12">
        <v>1700</v>
      </c>
    </row>
    <row r="125" spans="1:4" ht="27">
      <c r="A125" s="37" t="s">
        <v>167</v>
      </c>
      <c r="B125" s="34" t="s">
        <v>120</v>
      </c>
      <c r="C125" s="34"/>
      <c r="D125" s="43">
        <f>D126+D129</f>
        <v>1396400</v>
      </c>
    </row>
    <row r="126" spans="1:4">
      <c r="A126" s="14" t="s">
        <v>46</v>
      </c>
      <c r="B126" s="8" t="s">
        <v>121</v>
      </c>
      <c r="C126" s="8"/>
      <c r="D126" s="12">
        <f>D127</f>
        <v>1225400</v>
      </c>
    </row>
    <row r="127" spans="1:4" ht="51.75">
      <c r="A127" s="14" t="s">
        <v>34</v>
      </c>
      <c r="B127" s="8" t="s">
        <v>121</v>
      </c>
      <c r="C127" s="8" t="s">
        <v>14</v>
      </c>
      <c r="D127" s="12">
        <f>D128</f>
        <v>1225400</v>
      </c>
    </row>
    <row r="128" spans="1:4" ht="26.25">
      <c r="A128" s="14" t="s">
        <v>35</v>
      </c>
      <c r="B128" s="8" t="s">
        <v>121</v>
      </c>
      <c r="C128" s="8" t="s">
        <v>15</v>
      </c>
      <c r="D128" s="12">
        <v>1225400</v>
      </c>
    </row>
    <row r="129" spans="1:4" ht="26.25">
      <c r="A129" s="14" t="s">
        <v>48</v>
      </c>
      <c r="B129" s="8" t="s">
        <v>122</v>
      </c>
      <c r="C129" s="8"/>
      <c r="D129" s="12">
        <f>D130+D132</f>
        <v>171000</v>
      </c>
    </row>
    <row r="130" spans="1:4" ht="26.25">
      <c r="A130" s="14" t="s">
        <v>1</v>
      </c>
      <c r="B130" s="8" t="s">
        <v>122</v>
      </c>
      <c r="C130" s="8" t="s">
        <v>16</v>
      </c>
      <c r="D130" s="12">
        <f>SUM(D131:D131)</f>
        <v>169700</v>
      </c>
    </row>
    <row r="131" spans="1:4" ht="26.25">
      <c r="A131" s="14" t="s">
        <v>36</v>
      </c>
      <c r="B131" s="8" t="s">
        <v>122</v>
      </c>
      <c r="C131" s="8" t="s">
        <v>17</v>
      </c>
      <c r="D131" s="12">
        <v>169700</v>
      </c>
    </row>
    <row r="132" spans="1:4">
      <c r="A132" s="14" t="s">
        <v>2</v>
      </c>
      <c r="B132" s="8" t="s">
        <v>122</v>
      </c>
      <c r="C132" s="8" t="s">
        <v>18</v>
      </c>
      <c r="D132" s="12">
        <f>D133</f>
        <v>1300</v>
      </c>
    </row>
    <row r="133" spans="1:4">
      <c r="A133" s="14" t="s">
        <v>181</v>
      </c>
      <c r="B133" s="8" t="s">
        <v>122</v>
      </c>
      <c r="C133" s="8" t="s">
        <v>182</v>
      </c>
      <c r="D133" s="12">
        <v>1300</v>
      </c>
    </row>
    <row r="134" spans="1:4" ht="39">
      <c r="A134" s="17" t="s">
        <v>193</v>
      </c>
      <c r="B134" s="18" t="s">
        <v>38</v>
      </c>
      <c r="C134" s="25"/>
      <c r="D134" s="26">
        <f>D135+D138+D147+D157+D167+D177</f>
        <v>31108800</v>
      </c>
    </row>
    <row r="135" spans="1:4">
      <c r="A135" s="38" t="s">
        <v>142</v>
      </c>
      <c r="B135" s="39" t="s">
        <v>154</v>
      </c>
      <c r="C135" s="39"/>
      <c r="D135" s="41">
        <f>D136</f>
        <v>70000</v>
      </c>
    </row>
    <row r="136" spans="1:4" ht="39">
      <c r="A136" s="14" t="s">
        <v>33</v>
      </c>
      <c r="B136" s="8" t="s">
        <v>154</v>
      </c>
      <c r="C136" s="8" t="s">
        <v>19</v>
      </c>
      <c r="D136" s="12">
        <f>D137</f>
        <v>70000</v>
      </c>
    </row>
    <row r="137" spans="1:4" ht="26.25">
      <c r="A137" s="14" t="s">
        <v>201</v>
      </c>
      <c r="B137" s="8" t="s">
        <v>154</v>
      </c>
      <c r="C137" s="8" t="s">
        <v>25</v>
      </c>
      <c r="D137" s="12">
        <v>70000</v>
      </c>
    </row>
    <row r="138" spans="1:4" ht="27">
      <c r="A138" s="37" t="s">
        <v>149</v>
      </c>
      <c r="B138" s="34" t="s">
        <v>40</v>
      </c>
      <c r="C138" s="34"/>
      <c r="D138" s="43">
        <f>D139+D142</f>
        <v>1687500</v>
      </c>
    </row>
    <row r="139" spans="1:4" ht="26.25">
      <c r="A139" s="14" t="s">
        <v>150</v>
      </c>
      <c r="B139" s="8" t="s">
        <v>151</v>
      </c>
      <c r="C139" s="8"/>
      <c r="D139" s="12">
        <f>D140</f>
        <v>1576800</v>
      </c>
    </row>
    <row r="140" spans="1:4" ht="51.75">
      <c r="A140" s="14" t="s">
        <v>34</v>
      </c>
      <c r="B140" s="8" t="s">
        <v>151</v>
      </c>
      <c r="C140" s="8" t="s">
        <v>14</v>
      </c>
      <c r="D140" s="12">
        <f>D141</f>
        <v>1576800</v>
      </c>
    </row>
    <row r="141" spans="1:4">
      <c r="A141" s="14" t="s">
        <v>188</v>
      </c>
      <c r="B141" s="8" t="s">
        <v>151</v>
      </c>
      <c r="C141" s="8" t="s">
        <v>187</v>
      </c>
      <c r="D141" s="12">
        <v>1576800</v>
      </c>
    </row>
    <row r="142" spans="1:4" ht="51.75">
      <c r="A142" s="14" t="s">
        <v>119</v>
      </c>
      <c r="B142" s="8" t="s">
        <v>152</v>
      </c>
      <c r="C142" s="8"/>
      <c r="D142" s="12">
        <f>D143+D145</f>
        <v>110700</v>
      </c>
    </row>
    <row r="143" spans="1:4" ht="26.25">
      <c r="A143" s="14" t="s">
        <v>1</v>
      </c>
      <c r="B143" s="8" t="s">
        <v>152</v>
      </c>
      <c r="C143" s="8" t="s">
        <v>16</v>
      </c>
      <c r="D143" s="12">
        <f>D144</f>
        <v>110000</v>
      </c>
    </row>
    <row r="144" spans="1:4" ht="26.25">
      <c r="A144" s="14" t="s">
        <v>36</v>
      </c>
      <c r="B144" s="8" t="s">
        <v>152</v>
      </c>
      <c r="C144" s="8" t="s">
        <v>17</v>
      </c>
      <c r="D144" s="12">
        <v>110000</v>
      </c>
    </row>
    <row r="145" spans="1:4">
      <c r="A145" s="14" t="s">
        <v>2</v>
      </c>
      <c r="B145" s="8" t="s">
        <v>216</v>
      </c>
      <c r="C145" s="8" t="s">
        <v>18</v>
      </c>
      <c r="D145" s="12">
        <f>D146</f>
        <v>700</v>
      </c>
    </row>
    <row r="146" spans="1:4">
      <c r="A146" s="14" t="s">
        <v>181</v>
      </c>
      <c r="B146" s="8" t="s">
        <v>216</v>
      </c>
      <c r="C146" s="8" t="s">
        <v>182</v>
      </c>
      <c r="D146" s="12">
        <v>700</v>
      </c>
    </row>
    <row r="147" spans="1:4">
      <c r="A147" s="37" t="s">
        <v>129</v>
      </c>
      <c r="B147" s="34" t="s">
        <v>41</v>
      </c>
      <c r="C147" s="40"/>
      <c r="D147" s="43">
        <f>D148+D151+D154</f>
        <v>17284100</v>
      </c>
    </row>
    <row r="148" spans="1:4">
      <c r="A148" s="14" t="s">
        <v>52</v>
      </c>
      <c r="B148" s="8" t="s">
        <v>130</v>
      </c>
      <c r="C148" s="8"/>
      <c r="D148" s="12">
        <f>D149</f>
        <v>226800</v>
      </c>
    </row>
    <row r="149" spans="1:4" ht="26.25">
      <c r="A149" s="14" t="s">
        <v>42</v>
      </c>
      <c r="B149" s="8" t="s">
        <v>130</v>
      </c>
      <c r="C149" s="8" t="s">
        <v>19</v>
      </c>
      <c r="D149" s="12">
        <f>D150</f>
        <v>226800</v>
      </c>
    </row>
    <row r="150" spans="1:4">
      <c r="A150" s="14" t="s">
        <v>3</v>
      </c>
      <c r="B150" s="8" t="s">
        <v>130</v>
      </c>
      <c r="C150" s="8" t="s">
        <v>20</v>
      </c>
      <c r="D150" s="12">
        <v>226800</v>
      </c>
    </row>
    <row r="151" spans="1:4">
      <c r="A151" s="14" t="s">
        <v>87</v>
      </c>
      <c r="B151" s="8" t="s">
        <v>131</v>
      </c>
      <c r="C151" s="8"/>
      <c r="D151" s="12">
        <f>D152</f>
        <v>2589100</v>
      </c>
    </row>
    <row r="152" spans="1:4" ht="26.25">
      <c r="A152" s="14" t="s">
        <v>42</v>
      </c>
      <c r="B152" s="8" t="s">
        <v>131</v>
      </c>
      <c r="C152" s="8" t="s">
        <v>19</v>
      </c>
      <c r="D152" s="12">
        <f>D153</f>
        <v>2589100</v>
      </c>
    </row>
    <row r="153" spans="1:4">
      <c r="A153" s="14" t="s">
        <v>3</v>
      </c>
      <c r="B153" s="8" t="s">
        <v>131</v>
      </c>
      <c r="C153" s="8" t="s">
        <v>20</v>
      </c>
      <c r="D153" s="12">
        <v>2589100</v>
      </c>
    </row>
    <row r="154" spans="1:4" ht="26.25">
      <c r="A154" s="14" t="s">
        <v>54</v>
      </c>
      <c r="B154" s="8" t="s">
        <v>132</v>
      </c>
      <c r="C154" s="8"/>
      <c r="D154" s="12">
        <f>D155</f>
        <v>14468200</v>
      </c>
    </row>
    <row r="155" spans="1:4" ht="26.25">
      <c r="A155" s="14" t="s">
        <v>42</v>
      </c>
      <c r="B155" s="8" t="s">
        <v>132</v>
      </c>
      <c r="C155" s="8" t="s">
        <v>19</v>
      </c>
      <c r="D155" s="12">
        <f>D156</f>
        <v>14468200</v>
      </c>
    </row>
    <row r="156" spans="1:4">
      <c r="A156" s="14" t="s">
        <v>3</v>
      </c>
      <c r="B156" s="8" t="s">
        <v>132</v>
      </c>
      <c r="C156" s="8" t="s">
        <v>20</v>
      </c>
      <c r="D156" s="12">
        <v>14468200</v>
      </c>
    </row>
    <row r="157" spans="1:4" ht="27">
      <c r="A157" s="37" t="s">
        <v>133</v>
      </c>
      <c r="B157" s="34" t="s">
        <v>134</v>
      </c>
      <c r="C157" s="34"/>
      <c r="D157" s="43">
        <f>D161+D164+D158</f>
        <v>6516900</v>
      </c>
    </row>
    <row r="158" spans="1:4">
      <c r="A158" s="14" t="s">
        <v>52</v>
      </c>
      <c r="B158" s="8" t="s">
        <v>215</v>
      </c>
      <c r="C158" s="8"/>
      <c r="D158" s="12">
        <f>D159</f>
        <v>2600</v>
      </c>
    </row>
    <row r="159" spans="1:4" ht="26.25">
      <c r="A159" s="14" t="s">
        <v>42</v>
      </c>
      <c r="B159" s="8" t="s">
        <v>215</v>
      </c>
      <c r="C159" s="8" t="s">
        <v>19</v>
      </c>
      <c r="D159" s="12">
        <f>D160</f>
        <v>2600</v>
      </c>
    </row>
    <row r="160" spans="1:4">
      <c r="A160" s="14" t="s">
        <v>3</v>
      </c>
      <c r="B160" s="8" t="s">
        <v>215</v>
      </c>
      <c r="C160" s="8" t="s">
        <v>20</v>
      </c>
      <c r="D160" s="12">
        <v>2600</v>
      </c>
    </row>
    <row r="161" spans="1:4">
      <c r="A161" s="14" t="s">
        <v>87</v>
      </c>
      <c r="B161" s="8" t="s">
        <v>135</v>
      </c>
      <c r="C161" s="8"/>
      <c r="D161" s="12">
        <f>D162</f>
        <v>292100</v>
      </c>
    </row>
    <row r="162" spans="1:4" ht="26.25">
      <c r="A162" s="14" t="s">
        <v>42</v>
      </c>
      <c r="B162" s="8" t="s">
        <v>135</v>
      </c>
      <c r="C162" s="8" t="s">
        <v>19</v>
      </c>
      <c r="D162" s="12">
        <f>D163</f>
        <v>292100</v>
      </c>
    </row>
    <row r="163" spans="1:4">
      <c r="A163" s="14" t="s">
        <v>3</v>
      </c>
      <c r="B163" s="8" t="s">
        <v>135</v>
      </c>
      <c r="C163" s="8" t="s">
        <v>20</v>
      </c>
      <c r="D163" s="12">
        <v>292100</v>
      </c>
    </row>
    <row r="164" spans="1:4" ht="26.25">
      <c r="A164" s="14" t="s">
        <v>54</v>
      </c>
      <c r="B164" s="8" t="s">
        <v>136</v>
      </c>
      <c r="C164" s="8"/>
      <c r="D164" s="12">
        <f>D165</f>
        <v>6222200</v>
      </c>
    </row>
    <row r="165" spans="1:4" ht="26.25">
      <c r="A165" s="14" t="s">
        <v>42</v>
      </c>
      <c r="B165" s="8" t="s">
        <v>136</v>
      </c>
      <c r="C165" s="8" t="s">
        <v>19</v>
      </c>
      <c r="D165" s="12">
        <f>D166</f>
        <v>6222200</v>
      </c>
    </row>
    <row r="166" spans="1:4">
      <c r="A166" s="14" t="s">
        <v>3</v>
      </c>
      <c r="B166" s="8" t="s">
        <v>136</v>
      </c>
      <c r="C166" s="8" t="s">
        <v>20</v>
      </c>
      <c r="D166" s="12">
        <v>6222200</v>
      </c>
    </row>
    <row r="167" spans="1:4" ht="26.25">
      <c r="A167" s="33" t="s">
        <v>124</v>
      </c>
      <c r="B167" s="44" t="s">
        <v>125</v>
      </c>
      <c r="C167" s="44"/>
      <c r="D167" s="45">
        <f>D168+D171+D174</f>
        <v>4070100</v>
      </c>
    </row>
    <row r="168" spans="1:4">
      <c r="A168" s="14" t="s">
        <v>52</v>
      </c>
      <c r="B168" s="8" t="s">
        <v>126</v>
      </c>
      <c r="C168" s="8"/>
      <c r="D168" s="12">
        <f>D169</f>
        <v>3600</v>
      </c>
    </row>
    <row r="169" spans="1:4" ht="26.25">
      <c r="A169" s="14" t="s">
        <v>42</v>
      </c>
      <c r="B169" s="8" t="s">
        <v>126</v>
      </c>
      <c r="C169" s="8" t="s">
        <v>19</v>
      </c>
      <c r="D169" s="12">
        <f>D170</f>
        <v>3600</v>
      </c>
    </row>
    <row r="170" spans="1:4">
      <c r="A170" s="14" t="s">
        <v>3</v>
      </c>
      <c r="B170" s="8" t="s">
        <v>126</v>
      </c>
      <c r="C170" s="8" t="s">
        <v>20</v>
      </c>
      <c r="D170" s="12">
        <v>3600</v>
      </c>
    </row>
    <row r="171" spans="1:4">
      <c r="A171" s="14" t="s">
        <v>87</v>
      </c>
      <c r="B171" s="8" t="s">
        <v>127</v>
      </c>
      <c r="C171" s="8"/>
      <c r="D171" s="12">
        <f>D172</f>
        <v>145400</v>
      </c>
    </row>
    <row r="172" spans="1:4" ht="26.25">
      <c r="A172" s="14" t="s">
        <v>42</v>
      </c>
      <c r="B172" s="8" t="s">
        <v>127</v>
      </c>
      <c r="C172" s="8" t="s">
        <v>19</v>
      </c>
      <c r="D172" s="12">
        <f>D173</f>
        <v>145400</v>
      </c>
    </row>
    <row r="173" spans="1:4">
      <c r="A173" s="14" t="s">
        <v>3</v>
      </c>
      <c r="B173" s="8" t="s">
        <v>127</v>
      </c>
      <c r="C173" s="8" t="s">
        <v>20</v>
      </c>
      <c r="D173" s="12">
        <v>145400</v>
      </c>
    </row>
    <row r="174" spans="1:4" ht="26.25">
      <c r="A174" s="14" t="s">
        <v>54</v>
      </c>
      <c r="B174" s="8" t="s">
        <v>128</v>
      </c>
      <c r="C174" s="8"/>
      <c r="D174" s="12">
        <f>D175</f>
        <v>3921100</v>
      </c>
    </row>
    <row r="175" spans="1:4" ht="26.25">
      <c r="A175" s="14" t="s">
        <v>42</v>
      </c>
      <c r="B175" s="8" t="s">
        <v>128</v>
      </c>
      <c r="C175" s="8" t="s">
        <v>19</v>
      </c>
      <c r="D175" s="12">
        <f>D176</f>
        <v>3921100</v>
      </c>
    </row>
    <row r="176" spans="1:4">
      <c r="A176" s="14" t="s">
        <v>3</v>
      </c>
      <c r="B176" s="8" t="s">
        <v>128</v>
      </c>
      <c r="C176" s="8" t="s">
        <v>20</v>
      </c>
      <c r="D176" s="12">
        <v>3921100</v>
      </c>
    </row>
    <row r="177" spans="1:4" ht="27">
      <c r="A177" s="37" t="s">
        <v>153</v>
      </c>
      <c r="B177" s="34" t="s">
        <v>39</v>
      </c>
      <c r="C177" s="34"/>
      <c r="D177" s="43">
        <f>D178+D181</f>
        <v>1480200</v>
      </c>
    </row>
    <row r="178" spans="1:4">
      <c r="A178" s="14" t="s">
        <v>46</v>
      </c>
      <c r="B178" s="8" t="s">
        <v>147</v>
      </c>
      <c r="C178" s="8"/>
      <c r="D178" s="12">
        <f>D179</f>
        <v>1099500</v>
      </c>
    </row>
    <row r="179" spans="1:4" ht="51.75">
      <c r="A179" s="14" t="s">
        <v>34</v>
      </c>
      <c r="B179" s="8" t="s">
        <v>147</v>
      </c>
      <c r="C179" s="8" t="s">
        <v>14</v>
      </c>
      <c r="D179" s="12">
        <f>D180</f>
        <v>1099500</v>
      </c>
    </row>
    <row r="180" spans="1:4" ht="26.25">
      <c r="A180" s="14" t="s">
        <v>35</v>
      </c>
      <c r="B180" s="8" t="s">
        <v>147</v>
      </c>
      <c r="C180" s="8" t="s">
        <v>15</v>
      </c>
      <c r="D180" s="12">
        <v>1099500</v>
      </c>
    </row>
    <row r="181" spans="1:4" ht="26.25">
      <c r="A181" s="14" t="s">
        <v>48</v>
      </c>
      <c r="B181" s="8" t="s">
        <v>148</v>
      </c>
      <c r="C181" s="8"/>
      <c r="D181" s="12">
        <f>D182+D184</f>
        <v>380700</v>
      </c>
    </row>
    <row r="182" spans="1:4" ht="26.25">
      <c r="A182" s="14" t="s">
        <v>1</v>
      </c>
      <c r="B182" s="8" t="s">
        <v>148</v>
      </c>
      <c r="C182" s="8" t="s">
        <v>16</v>
      </c>
      <c r="D182" s="12">
        <f>D183</f>
        <v>378300</v>
      </c>
    </row>
    <row r="183" spans="1:4" ht="26.25">
      <c r="A183" s="14" t="s">
        <v>36</v>
      </c>
      <c r="B183" s="8" t="s">
        <v>148</v>
      </c>
      <c r="C183" s="8" t="s">
        <v>17</v>
      </c>
      <c r="D183" s="12">
        <v>378300</v>
      </c>
    </row>
    <row r="184" spans="1:4">
      <c r="A184" s="14" t="s">
        <v>2</v>
      </c>
      <c r="B184" s="8" t="s">
        <v>148</v>
      </c>
      <c r="C184" s="8" t="s">
        <v>18</v>
      </c>
      <c r="D184" s="12">
        <f>D185</f>
        <v>2400</v>
      </c>
    </row>
    <row r="185" spans="1:4">
      <c r="A185" s="14" t="s">
        <v>181</v>
      </c>
      <c r="B185" s="8" t="s">
        <v>148</v>
      </c>
      <c r="C185" s="8" t="s">
        <v>182</v>
      </c>
      <c r="D185" s="12">
        <v>2400</v>
      </c>
    </row>
    <row r="186" spans="1:4" ht="39">
      <c r="A186" s="17" t="s">
        <v>194</v>
      </c>
      <c r="B186" s="18" t="s">
        <v>137</v>
      </c>
      <c r="C186" s="18"/>
      <c r="D186" s="24">
        <f>D196+D187+D190+D193</f>
        <v>2939500</v>
      </c>
    </row>
    <row r="187" spans="1:4">
      <c r="A187" s="14" t="s">
        <v>52</v>
      </c>
      <c r="B187" s="8" t="s">
        <v>138</v>
      </c>
      <c r="C187" s="8"/>
      <c r="D187" s="12">
        <f>D188</f>
        <v>2400</v>
      </c>
    </row>
    <row r="188" spans="1:4" ht="26.25">
      <c r="A188" s="14" t="s">
        <v>42</v>
      </c>
      <c r="B188" s="8" t="s">
        <v>138</v>
      </c>
      <c r="C188" s="8" t="s">
        <v>19</v>
      </c>
      <c r="D188" s="12">
        <f>D189</f>
        <v>2400</v>
      </c>
    </row>
    <row r="189" spans="1:4">
      <c r="A189" s="14" t="s">
        <v>3</v>
      </c>
      <c r="B189" s="8" t="s">
        <v>138</v>
      </c>
      <c r="C189" s="8" t="s">
        <v>20</v>
      </c>
      <c r="D189" s="12">
        <v>2400</v>
      </c>
    </row>
    <row r="190" spans="1:4">
      <c r="A190" s="14" t="s">
        <v>87</v>
      </c>
      <c r="B190" s="8" t="s">
        <v>139</v>
      </c>
      <c r="C190" s="8"/>
      <c r="D190" s="12">
        <f>D191</f>
        <v>271700</v>
      </c>
    </row>
    <row r="191" spans="1:4" ht="26.25">
      <c r="A191" s="14" t="s">
        <v>42</v>
      </c>
      <c r="B191" s="8" t="s">
        <v>139</v>
      </c>
      <c r="C191" s="8" t="s">
        <v>19</v>
      </c>
      <c r="D191" s="12">
        <f>D192</f>
        <v>271700</v>
      </c>
    </row>
    <row r="192" spans="1:4">
      <c r="A192" s="14" t="s">
        <v>3</v>
      </c>
      <c r="B192" s="8" t="s">
        <v>139</v>
      </c>
      <c r="C192" s="8" t="s">
        <v>20</v>
      </c>
      <c r="D192" s="12">
        <v>271700</v>
      </c>
    </row>
    <row r="193" spans="1:4" ht="26.25">
      <c r="A193" s="14" t="s">
        <v>54</v>
      </c>
      <c r="B193" s="8" t="s">
        <v>140</v>
      </c>
      <c r="C193" s="8"/>
      <c r="D193" s="12">
        <f>D194</f>
        <v>2565400</v>
      </c>
    </row>
    <row r="194" spans="1:4" ht="26.25">
      <c r="A194" s="14" t="s">
        <v>42</v>
      </c>
      <c r="B194" s="8" t="s">
        <v>140</v>
      </c>
      <c r="C194" s="8" t="s">
        <v>19</v>
      </c>
      <c r="D194" s="12">
        <f>D195</f>
        <v>2565400</v>
      </c>
    </row>
    <row r="195" spans="1:4">
      <c r="A195" s="14" t="s">
        <v>3</v>
      </c>
      <c r="B195" s="8" t="s">
        <v>140</v>
      </c>
      <c r="C195" s="8" t="s">
        <v>20</v>
      </c>
      <c r="D195" s="12">
        <v>2565400</v>
      </c>
    </row>
    <row r="196" spans="1:4">
      <c r="A196" s="58" t="s">
        <v>142</v>
      </c>
      <c r="B196" s="59" t="s">
        <v>141</v>
      </c>
      <c r="C196" s="60"/>
      <c r="D196" s="61">
        <f>D197</f>
        <v>100000</v>
      </c>
    </row>
    <row r="197" spans="1:4" ht="26.25">
      <c r="A197" s="14" t="s">
        <v>1</v>
      </c>
      <c r="B197" s="8" t="s">
        <v>141</v>
      </c>
      <c r="C197" s="8" t="s">
        <v>16</v>
      </c>
      <c r="D197" s="12">
        <f>D198</f>
        <v>100000</v>
      </c>
    </row>
    <row r="198" spans="1:4" ht="26.25">
      <c r="A198" s="14" t="s">
        <v>36</v>
      </c>
      <c r="B198" s="8" t="s">
        <v>141</v>
      </c>
      <c r="C198" s="8" t="s">
        <v>17</v>
      </c>
      <c r="D198" s="12">
        <v>100000</v>
      </c>
    </row>
    <row r="199" spans="1:4" ht="51.75">
      <c r="A199" s="17" t="s">
        <v>195</v>
      </c>
      <c r="B199" s="18" t="s">
        <v>143</v>
      </c>
      <c r="C199" s="18"/>
      <c r="D199" s="24">
        <f>D200</f>
        <v>20000</v>
      </c>
    </row>
    <row r="200" spans="1:4">
      <c r="A200" s="38" t="s">
        <v>142</v>
      </c>
      <c r="B200" s="39" t="s">
        <v>144</v>
      </c>
      <c r="C200" s="39"/>
      <c r="D200" s="41">
        <f>D201</f>
        <v>20000</v>
      </c>
    </row>
    <row r="201" spans="1:4" ht="26.25">
      <c r="A201" s="14" t="s">
        <v>1</v>
      </c>
      <c r="B201" s="8" t="s">
        <v>144</v>
      </c>
      <c r="C201" s="8" t="s">
        <v>16</v>
      </c>
      <c r="D201" s="12">
        <f>D202</f>
        <v>20000</v>
      </c>
    </row>
    <row r="202" spans="1:4" ht="26.25">
      <c r="A202" s="14" t="s">
        <v>36</v>
      </c>
      <c r="B202" s="8" t="s">
        <v>144</v>
      </c>
      <c r="C202" s="8" t="s">
        <v>17</v>
      </c>
      <c r="D202" s="12">
        <v>20000</v>
      </c>
    </row>
    <row r="203" spans="1:4" ht="39">
      <c r="A203" s="17" t="s">
        <v>196</v>
      </c>
      <c r="B203" s="18" t="s">
        <v>145</v>
      </c>
      <c r="C203" s="18"/>
      <c r="D203" s="24">
        <f>D204+D207</f>
        <v>40000</v>
      </c>
    </row>
    <row r="204" spans="1:4">
      <c r="A204" s="38" t="s">
        <v>142</v>
      </c>
      <c r="B204" s="39" t="s">
        <v>146</v>
      </c>
      <c r="C204" s="39"/>
      <c r="D204" s="41">
        <f>D205</f>
        <v>20000</v>
      </c>
    </row>
    <row r="205" spans="1:4" ht="26.25">
      <c r="A205" s="14" t="s">
        <v>1</v>
      </c>
      <c r="B205" s="8" t="s">
        <v>146</v>
      </c>
      <c r="C205" s="8" t="s">
        <v>16</v>
      </c>
      <c r="D205" s="12">
        <f>D206</f>
        <v>20000</v>
      </c>
    </row>
    <row r="206" spans="1:4" ht="26.25">
      <c r="A206" s="14" t="s">
        <v>36</v>
      </c>
      <c r="B206" s="8" t="s">
        <v>146</v>
      </c>
      <c r="C206" s="8" t="s">
        <v>17</v>
      </c>
      <c r="D206" s="12">
        <v>20000</v>
      </c>
    </row>
    <row r="207" spans="1:4" ht="27">
      <c r="A207" s="37" t="s">
        <v>197</v>
      </c>
      <c r="B207" s="34" t="s">
        <v>171</v>
      </c>
      <c r="C207" s="34"/>
      <c r="D207" s="43">
        <f t="shared" ref="D207" si="7">D208</f>
        <v>20000</v>
      </c>
    </row>
    <row r="208" spans="1:4" ht="26.25">
      <c r="A208" s="14" t="s">
        <v>105</v>
      </c>
      <c r="B208" s="8" t="s">
        <v>172</v>
      </c>
      <c r="C208" s="7"/>
      <c r="D208" s="12">
        <f>D209</f>
        <v>20000</v>
      </c>
    </row>
    <row r="209" spans="1:5" ht="26.25">
      <c r="A209" s="14" t="s">
        <v>1</v>
      </c>
      <c r="B209" s="8" t="s">
        <v>172</v>
      </c>
      <c r="C209" s="8" t="s">
        <v>16</v>
      </c>
      <c r="D209" s="12">
        <f>D210</f>
        <v>20000</v>
      </c>
    </row>
    <row r="210" spans="1:5" ht="26.25">
      <c r="A210" s="14" t="s">
        <v>36</v>
      </c>
      <c r="B210" s="8" t="s">
        <v>172</v>
      </c>
      <c r="C210" s="8" t="s">
        <v>17</v>
      </c>
      <c r="D210" s="12">
        <v>20000</v>
      </c>
    </row>
    <row r="211" spans="1:5" ht="39">
      <c r="A211" s="17" t="s">
        <v>198</v>
      </c>
      <c r="B211" s="18" t="s">
        <v>37</v>
      </c>
      <c r="C211" s="18"/>
      <c r="D211" s="20">
        <f t="shared" ref="D211:D213" si="8">D212</f>
        <v>129600</v>
      </c>
    </row>
    <row r="212" spans="1:5" ht="27">
      <c r="A212" s="37" t="s">
        <v>142</v>
      </c>
      <c r="B212" s="34" t="s">
        <v>168</v>
      </c>
      <c r="C212" s="34"/>
      <c r="D212" s="36">
        <f>D213</f>
        <v>129600</v>
      </c>
    </row>
    <row r="213" spans="1:5">
      <c r="A213" s="14" t="s">
        <v>4</v>
      </c>
      <c r="B213" s="8" t="s">
        <v>168</v>
      </c>
      <c r="C213" s="6">
        <v>300</v>
      </c>
      <c r="D213" s="11">
        <f t="shared" si="8"/>
        <v>129600</v>
      </c>
    </row>
    <row r="214" spans="1:5" ht="26.25">
      <c r="A214" s="14" t="s">
        <v>6</v>
      </c>
      <c r="B214" s="8" t="s">
        <v>168</v>
      </c>
      <c r="C214" s="6">
        <v>320</v>
      </c>
      <c r="D214" s="11">
        <v>129600</v>
      </c>
    </row>
    <row r="215" spans="1:5" ht="51">
      <c r="A215" s="23" t="s">
        <v>199</v>
      </c>
      <c r="B215" s="18" t="s">
        <v>169</v>
      </c>
      <c r="C215" s="18"/>
      <c r="D215" s="24">
        <f t="shared" ref="D215:D217" si="9">D216</f>
        <v>20000</v>
      </c>
    </row>
    <row r="216" spans="1:5">
      <c r="A216" s="38" t="s">
        <v>142</v>
      </c>
      <c r="B216" s="39" t="s">
        <v>170</v>
      </c>
      <c r="C216" s="39"/>
      <c r="D216" s="41">
        <f>D217</f>
        <v>20000</v>
      </c>
    </row>
    <row r="217" spans="1:5" ht="26.25">
      <c r="A217" s="14" t="s">
        <v>1</v>
      </c>
      <c r="B217" s="8" t="s">
        <v>170</v>
      </c>
      <c r="C217" s="8" t="s">
        <v>16</v>
      </c>
      <c r="D217" s="12">
        <f t="shared" si="9"/>
        <v>20000</v>
      </c>
    </row>
    <row r="218" spans="1:5" ht="26.25">
      <c r="A218" s="14" t="s">
        <v>36</v>
      </c>
      <c r="B218" s="8" t="s">
        <v>170</v>
      </c>
      <c r="C218" s="8" t="s">
        <v>17</v>
      </c>
      <c r="D218" s="12">
        <v>20000</v>
      </c>
    </row>
    <row r="219" spans="1:5" ht="39">
      <c r="A219" s="17" t="s">
        <v>178</v>
      </c>
      <c r="B219" s="19" t="s">
        <v>179</v>
      </c>
      <c r="C219" s="21"/>
      <c r="D219" s="22">
        <f t="shared" ref="D219:D221" si="10">D220</f>
        <v>10000</v>
      </c>
    </row>
    <row r="220" spans="1:5">
      <c r="A220" s="38" t="s">
        <v>142</v>
      </c>
      <c r="B220" s="39" t="s">
        <v>180</v>
      </c>
      <c r="C220" s="39"/>
      <c r="D220" s="41">
        <f>D221</f>
        <v>10000</v>
      </c>
    </row>
    <row r="221" spans="1:5" ht="26.25">
      <c r="A221" s="14" t="s">
        <v>1</v>
      </c>
      <c r="B221" s="8" t="s">
        <v>180</v>
      </c>
      <c r="C221" s="6">
        <v>200</v>
      </c>
      <c r="D221" s="15">
        <f t="shared" si="10"/>
        <v>10000</v>
      </c>
    </row>
    <row r="222" spans="1:5" ht="26.25">
      <c r="A222" s="14" t="s">
        <v>36</v>
      </c>
      <c r="B222" s="8" t="s">
        <v>180</v>
      </c>
      <c r="C222" s="6">
        <v>240</v>
      </c>
      <c r="D222" s="15">
        <v>10000</v>
      </c>
    </row>
    <row r="223" spans="1:5" ht="39">
      <c r="A223" s="17" t="s">
        <v>200</v>
      </c>
      <c r="B223" s="18" t="s">
        <v>173</v>
      </c>
      <c r="C223" s="18"/>
      <c r="D223" s="24">
        <f t="shared" ref="D223" si="11">D224</f>
        <v>40000</v>
      </c>
      <c r="E223" s="16">
        <f>D14+D45+D63+D134+D186+D199+D203+D211+D215+D219+D223+D227</f>
        <v>100651300</v>
      </c>
    </row>
    <row r="224" spans="1:5">
      <c r="A224" s="38" t="s">
        <v>142</v>
      </c>
      <c r="B224" s="39" t="s">
        <v>174</v>
      </c>
      <c r="C224" s="39"/>
      <c r="D224" s="41">
        <f>D225</f>
        <v>40000</v>
      </c>
    </row>
    <row r="225" spans="1:4" ht="26.25">
      <c r="A225" s="14" t="s">
        <v>1</v>
      </c>
      <c r="B225" s="8" t="s">
        <v>174</v>
      </c>
      <c r="C225" s="8" t="s">
        <v>16</v>
      </c>
      <c r="D225" s="12">
        <f>D226</f>
        <v>40000</v>
      </c>
    </row>
    <row r="226" spans="1:4" ht="26.25">
      <c r="A226" s="14" t="s">
        <v>36</v>
      </c>
      <c r="B226" s="8" t="s">
        <v>174</v>
      </c>
      <c r="C226" s="8" t="s">
        <v>17</v>
      </c>
      <c r="D226" s="12">
        <v>40000</v>
      </c>
    </row>
    <row r="227" spans="1:4" ht="51">
      <c r="A227" s="54" t="s">
        <v>217</v>
      </c>
      <c r="B227" s="18" t="s">
        <v>220</v>
      </c>
      <c r="C227" s="18"/>
      <c r="D227" s="20">
        <f t="shared" ref="D227:D228" si="12">D228</f>
        <v>746200</v>
      </c>
    </row>
    <row r="228" spans="1:4">
      <c r="A228" s="55" t="s">
        <v>142</v>
      </c>
      <c r="B228" s="56" t="s">
        <v>221</v>
      </c>
      <c r="C228" s="44"/>
      <c r="D228" s="57">
        <f t="shared" si="12"/>
        <v>746200</v>
      </c>
    </row>
    <row r="229" spans="1:4" ht="25.5">
      <c r="A229" s="51" t="s">
        <v>218</v>
      </c>
      <c r="B229" s="52" t="s">
        <v>221</v>
      </c>
      <c r="C229" s="8" t="s">
        <v>222</v>
      </c>
      <c r="D229" s="53">
        <f>D230</f>
        <v>746200</v>
      </c>
    </row>
    <row r="230" spans="1:4">
      <c r="A230" s="51" t="s">
        <v>219</v>
      </c>
      <c r="B230" s="52" t="s">
        <v>221</v>
      </c>
      <c r="C230" s="8" t="s">
        <v>223</v>
      </c>
      <c r="D230" s="11">
        <v>746200</v>
      </c>
    </row>
    <row r="231" spans="1:4">
      <c r="A231" s="27" t="s">
        <v>0</v>
      </c>
      <c r="B231" s="28" t="s">
        <v>155</v>
      </c>
      <c r="C231" s="28"/>
      <c r="D231" s="29">
        <f t="shared" ref="D231" si="13">D232</f>
        <v>1243700</v>
      </c>
    </row>
    <row r="232" spans="1:4">
      <c r="A232" s="14" t="s">
        <v>46</v>
      </c>
      <c r="B232" s="8" t="s">
        <v>156</v>
      </c>
      <c r="C232" s="8"/>
      <c r="D232" s="12">
        <f>D233</f>
        <v>1243700</v>
      </c>
    </row>
    <row r="233" spans="1:4" ht="51.75">
      <c r="A233" s="14" t="s">
        <v>34</v>
      </c>
      <c r="B233" s="9" t="s">
        <v>156</v>
      </c>
      <c r="C233" s="8" t="s">
        <v>14</v>
      </c>
      <c r="D233" s="12">
        <f>D234</f>
        <v>1243700</v>
      </c>
    </row>
    <row r="234" spans="1:4" ht="26.25">
      <c r="A234" s="14" t="s">
        <v>27</v>
      </c>
      <c r="B234" s="9" t="s">
        <v>156</v>
      </c>
      <c r="C234" s="8" t="s">
        <v>15</v>
      </c>
      <c r="D234" s="12">
        <v>1243700</v>
      </c>
    </row>
    <row r="235" spans="1:4" ht="26.25">
      <c r="A235" s="27" t="s">
        <v>157</v>
      </c>
      <c r="B235" s="28" t="s">
        <v>165</v>
      </c>
      <c r="C235" s="30"/>
      <c r="D235" s="31">
        <f>D236+D239</f>
        <v>999500</v>
      </c>
    </row>
    <row r="236" spans="1:4">
      <c r="A236" s="14" t="s">
        <v>46</v>
      </c>
      <c r="B236" s="8" t="s">
        <v>186</v>
      </c>
      <c r="C236" s="8"/>
      <c r="D236" s="12">
        <f>D237</f>
        <v>299000</v>
      </c>
    </row>
    <row r="237" spans="1:4" ht="51.75">
      <c r="A237" s="14" t="s">
        <v>34</v>
      </c>
      <c r="B237" s="8" t="s">
        <v>186</v>
      </c>
      <c r="C237" s="8" t="s">
        <v>14</v>
      </c>
      <c r="D237" s="12">
        <f>D238</f>
        <v>299000</v>
      </c>
    </row>
    <row r="238" spans="1:4" ht="26.25">
      <c r="A238" s="14" t="s">
        <v>27</v>
      </c>
      <c r="B238" s="8" t="s">
        <v>186</v>
      </c>
      <c r="C238" s="8" t="s">
        <v>15</v>
      </c>
      <c r="D238" s="12">
        <v>299000</v>
      </c>
    </row>
    <row r="239" spans="1:4" ht="26.25">
      <c r="A239" s="14" t="s">
        <v>48</v>
      </c>
      <c r="B239" s="8" t="s">
        <v>166</v>
      </c>
      <c r="C239" s="8"/>
      <c r="D239" s="11">
        <f>D240+D242+D244</f>
        <v>700500</v>
      </c>
    </row>
    <row r="240" spans="1:4" ht="26.25">
      <c r="A240" s="14" t="s">
        <v>27</v>
      </c>
      <c r="B240" s="8" t="s">
        <v>166</v>
      </c>
      <c r="C240" s="8" t="s">
        <v>14</v>
      </c>
      <c r="D240" s="11">
        <f>D241</f>
        <v>500000</v>
      </c>
    </row>
    <row r="241" spans="1:4" ht="26.25">
      <c r="A241" s="14" t="s">
        <v>48</v>
      </c>
      <c r="B241" s="8" t="s">
        <v>166</v>
      </c>
      <c r="C241" s="8" t="s">
        <v>15</v>
      </c>
      <c r="D241" s="11">
        <v>500000</v>
      </c>
    </row>
    <row r="242" spans="1:4" ht="51.75">
      <c r="A242" s="14" t="s">
        <v>34</v>
      </c>
      <c r="B242" s="8" t="s">
        <v>166</v>
      </c>
      <c r="C242" s="8" t="s">
        <v>16</v>
      </c>
      <c r="D242" s="11">
        <f>D243</f>
        <v>200000</v>
      </c>
    </row>
    <row r="243" spans="1:4" ht="26.25">
      <c r="A243" s="14" t="s">
        <v>27</v>
      </c>
      <c r="B243" s="8" t="s">
        <v>166</v>
      </c>
      <c r="C243" s="8" t="s">
        <v>17</v>
      </c>
      <c r="D243" s="11">
        <v>200000</v>
      </c>
    </row>
    <row r="244" spans="1:4" ht="26.25">
      <c r="A244" s="14" t="s">
        <v>1</v>
      </c>
      <c r="B244" s="8" t="s">
        <v>166</v>
      </c>
      <c r="C244" s="8" t="s">
        <v>18</v>
      </c>
      <c r="D244" s="11">
        <f>D245</f>
        <v>500</v>
      </c>
    </row>
    <row r="245" spans="1:4" ht="26.25">
      <c r="A245" s="14" t="s">
        <v>36</v>
      </c>
      <c r="B245" s="8" t="s">
        <v>166</v>
      </c>
      <c r="C245" s="8" t="s">
        <v>182</v>
      </c>
      <c r="D245" s="11">
        <v>500</v>
      </c>
    </row>
    <row r="246" spans="1:4">
      <c r="A246" s="27" t="s">
        <v>159</v>
      </c>
      <c r="B246" s="28" t="s">
        <v>158</v>
      </c>
      <c r="C246" s="28"/>
      <c r="D246" s="32">
        <f>D247</f>
        <v>1243700</v>
      </c>
    </row>
    <row r="247" spans="1:4">
      <c r="A247" s="14" t="s">
        <v>46</v>
      </c>
      <c r="B247" s="8" t="s">
        <v>160</v>
      </c>
      <c r="C247" s="8"/>
      <c r="D247" s="11">
        <f>D248</f>
        <v>1243700</v>
      </c>
    </row>
    <row r="248" spans="1:4" ht="51.75">
      <c r="A248" s="14" t="s">
        <v>34</v>
      </c>
      <c r="B248" s="8" t="s">
        <v>160</v>
      </c>
      <c r="C248" s="8" t="s">
        <v>14</v>
      </c>
      <c r="D248" s="11">
        <f>D249</f>
        <v>1243700</v>
      </c>
    </row>
    <row r="249" spans="1:4" ht="26.25">
      <c r="A249" s="14" t="s">
        <v>27</v>
      </c>
      <c r="B249" s="8" t="s">
        <v>160</v>
      </c>
      <c r="C249" s="8" t="s">
        <v>15</v>
      </c>
      <c r="D249" s="11">
        <v>1243700</v>
      </c>
    </row>
    <row r="250" spans="1:4">
      <c r="A250" s="27" t="s">
        <v>162</v>
      </c>
      <c r="B250" s="28" t="s">
        <v>161</v>
      </c>
      <c r="C250" s="28"/>
      <c r="D250" s="32">
        <f t="shared" ref="D250" si="14">D251</f>
        <v>700000</v>
      </c>
    </row>
    <row r="251" spans="1:4" ht="26.25">
      <c r="A251" s="14" t="s">
        <v>163</v>
      </c>
      <c r="B251" s="8" t="s">
        <v>183</v>
      </c>
      <c r="C251" s="8"/>
      <c r="D251" s="11">
        <f>D252</f>
        <v>700000</v>
      </c>
    </row>
    <row r="252" spans="1:4">
      <c r="A252" s="14" t="s">
        <v>2</v>
      </c>
      <c r="B252" s="8" t="s">
        <v>183</v>
      </c>
      <c r="C252" s="8" t="s">
        <v>18</v>
      </c>
      <c r="D252" s="11">
        <f>D253</f>
        <v>700000</v>
      </c>
    </row>
    <row r="253" spans="1:4">
      <c r="A253" s="14" t="s">
        <v>184</v>
      </c>
      <c r="B253" s="8" t="s">
        <v>183</v>
      </c>
      <c r="C253" s="8" t="s">
        <v>164</v>
      </c>
      <c r="D253" s="11">
        <v>700000</v>
      </c>
    </row>
    <row r="254" spans="1:4" ht="26.25">
      <c r="A254" s="47" t="s">
        <v>204</v>
      </c>
      <c r="B254" s="48" t="s">
        <v>205</v>
      </c>
      <c r="C254" s="48"/>
      <c r="D254" s="49">
        <f>D255</f>
        <v>761760</v>
      </c>
    </row>
    <row r="255" spans="1:4" ht="64.5">
      <c r="A255" s="13" t="s">
        <v>206</v>
      </c>
      <c r="B255" s="9" t="s">
        <v>207</v>
      </c>
      <c r="C255" s="9"/>
      <c r="D255" s="10">
        <f>D256+D258</f>
        <v>761760</v>
      </c>
    </row>
    <row r="256" spans="1:4" ht="51.75">
      <c r="A256" s="14" t="s">
        <v>34</v>
      </c>
      <c r="B256" s="9" t="s">
        <v>207</v>
      </c>
      <c r="C256" s="8" t="s">
        <v>14</v>
      </c>
      <c r="D256" s="11">
        <f>SUM(D257:D257)</f>
        <v>629150</v>
      </c>
    </row>
    <row r="257" spans="1:4" ht="26.25">
      <c r="A257" s="14" t="s">
        <v>35</v>
      </c>
      <c r="B257" s="8" t="s">
        <v>208</v>
      </c>
      <c r="C257" s="8" t="s">
        <v>15</v>
      </c>
      <c r="D257" s="11">
        <v>629150</v>
      </c>
    </row>
    <row r="258" spans="1:4" ht="26.25">
      <c r="A258" s="14" t="s">
        <v>1</v>
      </c>
      <c r="B258" s="8" t="s">
        <v>208</v>
      </c>
      <c r="C258" s="8" t="s">
        <v>16</v>
      </c>
      <c r="D258" s="11">
        <f>D259</f>
        <v>132610</v>
      </c>
    </row>
    <row r="259" spans="1:4" ht="26.25">
      <c r="A259" s="14" t="s">
        <v>36</v>
      </c>
      <c r="B259" s="8" t="s">
        <v>208</v>
      </c>
      <c r="C259" s="8" t="s">
        <v>17</v>
      </c>
      <c r="D259" s="11">
        <v>132610</v>
      </c>
    </row>
    <row r="260" spans="1:4" ht="26.25">
      <c r="A260" s="27" t="s">
        <v>212</v>
      </c>
      <c r="B260" s="28" t="s">
        <v>213</v>
      </c>
      <c r="C260" s="30"/>
      <c r="D260" s="50">
        <f t="shared" ref="D260:D261" si="15">D261</f>
        <v>620400</v>
      </c>
    </row>
    <row r="261" spans="1:4">
      <c r="A261" s="14" t="s">
        <v>46</v>
      </c>
      <c r="B261" s="8" t="s">
        <v>214</v>
      </c>
      <c r="C261" s="8"/>
      <c r="D261" s="11">
        <f t="shared" si="15"/>
        <v>620400</v>
      </c>
    </row>
    <row r="262" spans="1:4" ht="51.75">
      <c r="A262" s="14" t="s">
        <v>34</v>
      </c>
      <c r="B262" s="8" t="s">
        <v>214</v>
      </c>
      <c r="C262" s="8" t="s">
        <v>14</v>
      </c>
      <c r="D262" s="11">
        <f>D263</f>
        <v>620400</v>
      </c>
    </row>
    <row r="263" spans="1:4" ht="26.25">
      <c r="A263" s="14" t="s">
        <v>27</v>
      </c>
      <c r="B263" s="8" t="s">
        <v>214</v>
      </c>
      <c r="C263" s="8" t="s">
        <v>15</v>
      </c>
      <c r="D263" s="11">
        <v>620400</v>
      </c>
    </row>
  </sheetData>
  <mergeCells count="9">
    <mergeCell ref="A9:D10"/>
    <mergeCell ref="B8:D8"/>
    <mergeCell ref="B6:E6"/>
    <mergeCell ref="B7:E7"/>
    <mergeCell ref="B1:E1"/>
    <mergeCell ref="B2:E2"/>
    <mergeCell ref="B3:E3"/>
    <mergeCell ref="B4:E4"/>
    <mergeCell ref="B5:E5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2014-11-14T10:46:11Z</cp:lastPrinted>
  <dcterms:created xsi:type="dcterms:W3CDTF">2012-06-20T07:15:37Z</dcterms:created>
  <dcterms:modified xsi:type="dcterms:W3CDTF">2014-11-15T11:46:19Z</dcterms:modified>
</cp:coreProperties>
</file>